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k92342\Desktop\"/>
    </mc:Choice>
  </mc:AlternateContent>
  <xr:revisionPtr revIDLastSave="0" documentId="13_ncr:1_{CDF3F8E3-FA0D-4E43-A59C-F17A431DE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F HL 130315" sheetId="1" r:id="rId1"/>
    <sheet name="Sheet1" sheetId="2" state="hidden" r:id="rId2"/>
  </sheets>
  <definedNames>
    <definedName name="bridge">#REF!</definedName>
    <definedName name="children">#REF!</definedName>
    <definedName name="data1">#REF!</definedName>
    <definedName name="Electrical">#REF!</definedName>
    <definedName name="Fjewelry">#REF!</definedName>
    <definedName name="fn">#REF!</definedName>
    <definedName name="Footwear">#REF!</definedName>
    <definedName name="FW">#REF!</definedName>
    <definedName name="Hair">#REF!</definedName>
    <definedName name="handbag">#REF!</definedName>
    <definedName name="hardlines">#REF!</definedName>
    <definedName name="luggage">#REF!</definedName>
    <definedName name="PRODUCT">#REF!</definedName>
    <definedName name="ti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r6UNKBvW8eJmC96SBaPTEQRzdhW4W8L4dR4cCwFyqPc="/>
    </ext>
  </extLst>
</workbook>
</file>

<file path=xl/calcChain.xml><?xml version="1.0" encoding="utf-8"?>
<calcChain xmlns="http://schemas.openxmlformats.org/spreadsheetml/2006/main">
  <c r="F55" i="1" l="1"/>
  <c r="C106" i="1"/>
  <c r="C105" i="1"/>
  <c r="C104" i="1"/>
  <c r="C103" i="1"/>
  <c r="E7" i="1"/>
  <c r="F129" i="1"/>
  <c r="C37" i="1"/>
  <c r="C36" i="1"/>
  <c r="C35" i="1"/>
  <c r="F12" i="1"/>
  <c r="E12" i="1"/>
  <c r="C12" i="1"/>
  <c r="B5" i="1"/>
</calcChain>
</file>

<file path=xl/sharedStrings.xml><?xml version="1.0" encoding="utf-8"?>
<sst xmlns="http://schemas.openxmlformats.org/spreadsheetml/2006/main" count="953" uniqueCount="897">
  <si>
    <t>Test Criteria:</t>
  </si>
  <si>
    <t>Product Category:</t>
  </si>
  <si>
    <t>Adult Fashion Jewelry</t>
  </si>
  <si>
    <t>Hardlines</t>
  </si>
  <si>
    <t>Luggage &amp; Backpack</t>
  </si>
  <si>
    <t>Bridge Jewelry</t>
  </si>
  <si>
    <t>Electrical</t>
  </si>
  <si>
    <t>Handbag, Wallet, Evening Bag, Belts</t>
  </si>
  <si>
    <t>Candle - Including Free Standing Taper, Tea Light, Votive, Filled &amp; Novelty Candle, Etc</t>
  </si>
  <si>
    <t>Afghanistan</t>
  </si>
  <si>
    <t>Adult</t>
  </si>
  <si>
    <t>Yes</t>
  </si>
  <si>
    <t>*Rubber Stoppers:</t>
  </si>
  <si>
    <t>*Performance / End Use:</t>
  </si>
  <si>
    <t xml:space="preserve">Season </t>
  </si>
  <si>
    <t>Year</t>
  </si>
  <si>
    <t>Brand</t>
  </si>
  <si>
    <t>Department # 9/17/14</t>
  </si>
  <si>
    <t>For Normal Test Order (Footwear):</t>
  </si>
  <si>
    <t>Class 1 Component (Check the checkbox if appropriate)</t>
  </si>
  <si>
    <t>Class 2 Component (Check the checkbox if appropriate)</t>
  </si>
  <si>
    <t>Class 3 Component (Please Specify)</t>
  </si>
  <si>
    <r>
      <rPr>
        <sz val="10"/>
        <color rgb="FF000000"/>
        <rFont val="Calibri"/>
      </rPr>
      <t xml:space="preserve">
</t>
    </r>
    <r>
      <rPr>
        <b/>
        <sz val="10"/>
        <color rgb="FF000000"/>
        <rFont val="Calibri"/>
      </rPr>
      <t xml:space="preserve">Instructions:  </t>
    </r>
    <r>
      <rPr>
        <b/>
        <u/>
        <sz val="10"/>
        <color rgb="FF000000"/>
        <rFont val="Calibri"/>
      </rPr>
      <t>All Section in Blue are Mandatory Fields</t>
    </r>
    <r>
      <rPr>
        <sz val="10"/>
        <color rgb="FF000000"/>
        <rFont val="Calibri"/>
      </rPr>
      <t xml:space="preserve">
</t>
    </r>
    <r>
      <rPr>
        <b/>
        <sz val="10"/>
        <color rgb="FF000000"/>
        <rFont val="Calibri"/>
      </rPr>
      <t>*Note:</t>
    </r>
    <r>
      <rPr>
        <sz val="10"/>
        <color rgb="FF000000"/>
        <rFont val="Calibri"/>
      </rPr>
      <t xml:space="preserve"> All mandatory sections </t>
    </r>
    <r>
      <rPr>
        <b/>
        <sz val="10"/>
        <color rgb="FF000000"/>
        <rFont val="Calibri"/>
      </rPr>
      <t>MUST</t>
    </r>
    <r>
      <rPr>
        <sz val="10"/>
        <color rgb="FF000000"/>
        <rFont val="Calibri"/>
      </rPr>
      <t xml:space="preserve"> be completed. If not, the sample may put on hold until this information is provided.
</t>
    </r>
  </si>
  <si>
    <t>Mandatory Field</t>
  </si>
  <si>
    <t>Auto Fill</t>
  </si>
  <si>
    <t>Tier 1</t>
  </si>
  <si>
    <t>Candles/Aroma</t>
  </si>
  <si>
    <t>Adult Hair Accessories</t>
  </si>
  <si>
    <t>Footwear</t>
  </si>
  <si>
    <t>Regular (5-7 Working Days)</t>
  </si>
  <si>
    <t>Regular 10-12 Working Days)</t>
  </si>
  <si>
    <t>Regular (10 Working Days)</t>
  </si>
  <si>
    <t>Food Network Program</t>
  </si>
  <si>
    <t>Candle Accessories - Including Holder, Container, Burners, (e.g. Lamp &amp; Lantern)</t>
  </si>
  <si>
    <t>Albania</t>
  </si>
  <si>
    <t>Children</t>
  </si>
  <si>
    <t>No</t>
  </si>
  <si>
    <t>Functional</t>
  </si>
  <si>
    <t>Heavy</t>
  </si>
  <si>
    <t>BTS</t>
  </si>
  <si>
    <t>Americana</t>
  </si>
  <si>
    <t>Please Select</t>
  </si>
  <si>
    <t>Drop Down</t>
  </si>
  <si>
    <t>Open Field</t>
  </si>
  <si>
    <t>Home Décor/Bath Accessories (Non Food)</t>
  </si>
  <si>
    <t>Children Toys &amp; Children Product</t>
  </si>
  <si>
    <t>Rush (3-4 Working Days - 40% Surcharge)</t>
  </si>
  <si>
    <t>Rush (8-9 Working Days - 40% Surcharge)</t>
  </si>
  <si>
    <t>Rush (3 Working Days - 40% Surcharge)</t>
  </si>
  <si>
    <t>Regular (7-10 Working Days)</t>
  </si>
  <si>
    <t>Potpourri/Dried Botanicals</t>
  </si>
  <si>
    <t>Algeria</t>
  </si>
  <si>
    <t>Children Under 3</t>
  </si>
  <si>
    <t>Non Functional</t>
  </si>
  <si>
    <t>Medium</t>
  </si>
  <si>
    <t>Fall</t>
  </si>
  <si>
    <t>Apt 9</t>
  </si>
  <si>
    <t xml:space="preserve">Material Testing </t>
  </si>
  <si>
    <t>Ceramic</t>
  </si>
  <si>
    <t>Electroplated Metal</t>
  </si>
  <si>
    <t>Ecomm ONLY</t>
  </si>
  <si>
    <t>Priority (1-2 Working Days - 100% Surcharge)</t>
  </si>
  <si>
    <t>Priority (24 hrs - 100% Surcharge)</t>
  </si>
  <si>
    <t>Reed Diffuser/Sachet Bag</t>
  </si>
  <si>
    <t>Andorra</t>
  </si>
  <si>
    <t>Children Over 3</t>
  </si>
  <si>
    <t>Light</t>
  </si>
  <si>
    <t>Holiday</t>
  </si>
  <si>
    <t>Big One</t>
  </si>
  <si>
    <t>Whole Shoe Testing</t>
  </si>
  <si>
    <t xml:space="preserve">Crystal </t>
  </si>
  <si>
    <t>Unplated Metal</t>
  </si>
  <si>
    <t>Print Date of TRF</t>
  </si>
  <si>
    <t>Retest:</t>
  </si>
  <si>
    <t>N/A</t>
  </si>
  <si>
    <t>Furniture/Outdoor Living</t>
  </si>
  <si>
    <t>Rush (2-3 Working Days - 40% Surcharge)</t>
  </si>
  <si>
    <t>Candle Wax</t>
  </si>
  <si>
    <t>Angola</t>
  </si>
  <si>
    <t>Spring</t>
  </si>
  <si>
    <t>Big One Kids</t>
  </si>
  <si>
    <t>Whole Product Testing</t>
  </si>
  <si>
    <t>Cubic Zirconia</t>
  </si>
  <si>
    <t>Plastic</t>
  </si>
  <si>
    <t>Vendor MUST fill BOM for this Product Category</t>
  </si>
  <si>
    <t>Previous Report:</t>
  </si>
  <si>
    <t>Cosmetics/Personal Care</t>
  </si>
  <si>
    <t>Oil Diffuser/Air Freshener</t>
  </si>
  <si>
    <t>Antigua &amp; Deps</t>
  </si>
  <si>
    <t>Summer</t>
  </si>
  <si>
    <t>C&amp;B</t>
  </si>
  <si>
    <t>Quotation</t>
  </si>
  <si>
    <t>Elastic, Fabric, Ribbon, Rope or String with No Intentionally Added Lead</t>
  </si>
  <si>
    <t>Rubber</t>
  </si>
  <si>
    <t>Test Type:</t>
  </si>
  <si>
    <t>Toys and Child Appeal Items</t>
  </si>
  <si>
    <t>Linen Spray</t>
  </si>
  <si>
    <t>Argentina</t>
  </si>
  <si>
    <t>Celebrate Together</t>
  </si>
  <si>
    <t>Other</t>
  </si>
  <si>
    <t xml:space="preserve">Glass </t>
  </si>
  <si>
    <t>Dye</t>
  </si>
  <si>
    <t>Services Required:</t>
  </si>
  <si>
    <t>**ALL FOOD CONTACT ITEMS NEED A SAFETY DATA SHEET (SDS)**</t>
  </si>
  <si>
    <t>Stationary and Related Supplies</t>
  </si>
  <si>
    <t>Essential Oils/Fragrance Oils</t>
  </si>
  <si>
    <t>Armenia</t>
  </si>
  <si>
    <t>Disney</t>
  </si>
  <si>
    <t>Iridium</t>
  </si>
  <si>
    <t>Surface Coatings</t>
  </si>
  <si>
    <t>Housewares (Serveware/Dinnerware/Flatware)</t>
  </si>
  <si>
    <t>California CPRTKA</t>
  </si>
  <si>
    <t>Australia</t>
  </si>
  <si>
    <t>Jewelry/Fashion Accessories/Luggage</t>
  </si>
  <si>
    <t>Photo Frame/Framed Art Print/Framed Wall Art</t>
  </si>
  <si>
    <t>Azerbaijan</t>
  </si>
  <si>
    <t>Easter</t>
  </si>
  <si>
    <t>Window Treatment Rod</t>
  </si>
  <si>
    <t>Bahamas</t>
  </si>
  <si>
    <t>Karat Gold</t>
  </si>
  <si>
    <t>ARE NATURAL MATERIALS PRESENT?</t>
  </si>
  <si>
    <t>CA Prop 65</t>
  </si>
  <si>
    <t>Plastic Decorations Outdoor</t>
  </si>
  <si>
    <t>Bahrain</t>
  </si>
  <si>
    <t>FLX</t>
  </si>
  <si>
    <t>**Rush &amp; Priority Service is applicable for specific retest items only (subject to final judgment of the laboratory)</t>
  </si>
  <si>
    <t>Pet Products</t>
  </si>
  <si>
    <t>Decorative Ceramic Outdoor</t>
  </si>
  <si>
    <t>Bangladesh</t>
  </si>
  <si>
    <t>Vendor Information</t>
  </si>
  <si>
    <t>Performance Claims (Specific to PFAS)</t>
  </si>
  <si>
    <t>Decorative Metal Outdoor</t>
  </si>
  <si>
    <t>Barbados</t>
  </si>
  <si>
    <t>Halloween</t>
  </si>
  <si>
    <t>Company Name:</t>
  </si>
  <si>
    <t>Telephone:</t>
  </si>
  <si>
    <t>Decorative Wooden Outdoor</t>
  </si>
  <si>
    <t>Belarus</t>
  </si>
  <si>
    <t>Harvest</t>
  </si>
  <si>
    <t>Osmium</t>
  </si>
  <si>
    <t>Company Address:</t>
  </si>
  <si>
    <t>Decorative Glass Outdoor</t>
  </si>
  <si>
    <t>Belgium</t>
  </si>
  <si>
    <t>Palladium</t>
  </si>
  <si>
    <t>Contact Person(s):</t>
  </si>
  <si>
    <t>Photo Album</t>
  </si>
  <si>
    <t>Belize</t>
  </si>
  <si>
    <t>Jammies For Your Families</t>
  </si>
  <si>
    <t>Platinum</t>
  </si>
  <si>
    <t>Email:</t>
  </si>
  <si>
    <t>Fax:</t>
  </si>
  <si>
    <t>Wind Chime/Bird House</t>
  </si>
  <si>
    <t>Benin</t>
  </si>
  <si>
    <t>Jumping Beans</t>
  </si>
  <si>
    <t>Rhodium</t>
  </si>
  <si>
    <t>Factory Information</t>
  </si>
  <si>
    <t>Bath &amp; Body Accessories (Soap Pump, Toothbrush Holder, Etc)</t>
  </si>
  <si>
    <t>Bhutan</t>
  </si>
  <si>
    <t>LC / Lauren Conrad</t>
  </si>
  <si>
    <t>Ruthenium</t>
  </si>
  <si>
    <t>Shower Curtain Ring</t>
  </si>
  <si>
    <t>Bolivia</t>
  </si>
  <si>
    <t>Little Co.</t>
  </si>
  <si>
    <t>Stainless Steel</t>
  </si>
  <si>
    <t>Artificial Tree/Bush/Stem/Wreath/Garland/Swag/Floral Arrangement (Potted/Unpotted), Fruit Coordinate, Etc.</t>
  </si>
  <si>
    <t>Bosnia Herzegovina</t>
  </si>
  <si>
    <t>Metals</t>
  </si>
  <si>
    <t>Sterling Silver</t>
  </si>
  <si>
    <t>Home Storage Box &amp; Organizer - Including Photo Box, CD/DVD Organizer, Magazine &amp; Vanity Organizer, Charging Station, Etc.</t>
  </si>
  <si>
    <t>Botswana</t>
  </si>
  <si>
    <t>Mingle &amp; Co.</t>
  </si>
  <si>
    <t>Surgical Steel</t>
  </si>
  <si>
    <t>Basket - Including Indoor Decorative or Storage Basket, Outdoor Picnic Basket, Etc.</t>
  </si>
  <si>
    <t>Brazil</t>
  </si>
  <si>
    <t>Nine West</t>
  </si>
  <si>
    <t>Agent Information</t>
  </si>
  <si>
    <t>Water Snow Globes</t>
  </si>
  <si>
    <t>Brunei</t>
  </si>
  <si>
    <t>Occasion</t>
  </si>
  <si>
    <t>Christmas Stocking Holder</t>
  </si>
  <si>
    <t>Bulgaria</t>
  </si>
  <si>
    <t>Christmas Trim-A-Tree Hanging Ornaments</t>
  </si>
  <si>
    <t>Burkina</t>
  </si>
  <si>
    <t>Simply Vera Vera Wang</t>
  </si>
  <si>
    <t>Metal Watering Can</t>
  </si>
  <si>
    <t>Burundi</t>
  </si>
  <si>
    <t>SO…</t>
  </si>
  <si>
    <t>Air Freshener (Spray, Fragrance Beads, EHF Bulbs) - Non Aerosol</t>
  </si>
  <si>
    <t>Cambodia</t>
  </si>
  <si>
    <t>Sonoma</t>
  </si>
  <si>
    <t>Invoicing Information</t>
  </si>
  <si>
    <t>Halloween/Easter/Treat Bags</t>
  </si>
  <si>
    <t>Cameroon</t>
  </si>
  <si>
    <t>Sonoma Outdoors</t>
  </si>
  <si>
    <t>Planter/Vase/Potted Plant Holder (Ceramic/Fabric)</t>
  </si>
  <si>
    <t>Canada</t>
  </si>
  <si>
    <t>Special Occasion</t>
  </si>
  <si>
    <t>Piggy Bank/Coin Bank</t>
  </si>
  <si>
    <t>Cape Verde</t>
  </si>
  <si>
    <t>Indoor Decorations</t>
  </si>
  <si>
    <t>Central African Rep</t>
  </si>
  <si>
    <t>Mirror (Wall Mounted/Tabletop/Compact/Hanging)</t>
  </si>
  <si>
    <t>Chad</t>
  </si>
  <si>
    <t>St. Nicholas Square</t>
  </si>
  <si>
    <t>SAMPLE INFORMATION</t>
  </si>
  <si>
    <t>Towel Bowl Brush</t>
  </si>
  <si>
    <t>Chile</t>
  </si>
  <si>
    <t>St. Patrick's</t>
  </si>
  <si>
    <t>Suggested
Protocol Number:</t>
  </si>
  <si>
    <t>Waste Basket</t>
  </si>
  <si>
    <t>China</t>
  </si>
  <si>
    <t>Tek Gear</t>
  </si>
  <si>
    <t>Additional Protocol - 1:</t>
  </si>
  <si>
    <t>Wire Basket/Bin/Organizer</t>
  </si>
  <si>
    <t>Colombia</t>
  </si>
  <si>
    <t>Valentines</t>
  </si>
  <si>
    <t>Additional Protocol - 2:</t>
  </si>
  <si>
    <t>Coat Rack (Wall Mounted/Non Standing)</t>
  </si>
  <si>
    <t>Comoros</t>
  </si>
  <si>
    <t>Ex - Factory Date (1st):</t>
  </si>
  <si>
    <t>Fiscal Season</t>
  </si>
  <si>
    <t>Shelving (Wall Mounted)</t>
  </si>
  <si>
    <t>Congo</t>
  </si>
  <si>
    <t>Style Number:</t>
  </si>
  <si>
    <t>Writing Board (Chalkboard, Whiteboard)</t>
  </si>
  <si>
    <t>Congo {Democratic Rep}</t>
  </si>
  <si>
    <t>Fabric Weight                (as applicable)</t>
  </si>
  <si>
    <t>Wall Decals (Sticky Decals)</t>
  </si>
  <si>
    <t>Costa Rica</t>
  </si>
  <si>
    <t>Brand Name:</t>
  </si>
  <si>
    <t>Country of Origin:</t>
  </si>
  <si>
    <t>Serving Tray</t>
  </si>
  <si>
    <t>Croatia</t>
  </si>
  <si>
    <t>Coat Rack (Wall Hung)</t>
  </si>
  <si>
    <t>Shelving</t>
  </si>
  <si>
    <t>Electric Lamp (UL 153)</t>
  </si>
  <si>
    <t>Paper Fan/Handheld Fan</t>
  </si>
  <si>
    <t>Other (If not on List):</t>
  </si>
  <si>
    <t>Description/End Use:</t>
  </si>
  <si>
    <t>Quantity:</t>
  </si>
  <si>
    <t>Decorative Christmas Lighting Replaceable Lamp (UL 558)</t>
  </si>
  <si>
    <t>Cuba</t>
  </si>
  <si>
    <t>Dept. Number:</t>
  </si>
  <si>
    <t>Age Grading:</t>
  </si>
  <si>
    <t>Clock</t>
  </si>
  <si>
    <t>Cyprus</t>
  </si>
  <si>
    <t>Kohl's Product Mgr:</t>
  </si>
  <si>
    <t>Number of Samples Submitted:</t>
  </si>
  <si>
    <t>PO Number:</t>
  </si>
  <si>
    <t>Low Voltage Solar Powered Landscape and Garden Lighting (UL 1838)</t>
  </si>
  <si>
    <t>Czech Republic</t>
  </si>
  <si>
    <t xml:space="preserve">Colors Submitted
(please list below
each number): </t>
  </si>
  <si>
    <t>Incandescent Lighting Fixture Outdoor (UL 1598)</t>
  </si>
  <si>
    <t>Denmark</t>
  </si>
  <si>
    <t>Flexible Rope light System (UL 2388)</t>
  </si>
  <si>
    <t>Djibouti</t>
  </si>
  <si>
    <t>Item Submitted with Final Packaging:</t>
  </si>
  <si>
    <t>Kohl's Assigned Factory Number:</t>
  </si>
  <si>
    <t>Night Light (UL 1786)</t>
  </si>
  <si>
    <t>Dominica</t>
  </si>
  <si>
    <t>Is PVC (or other soft plastic, vinyl, or synthetic leather) used in the product?</t>
  </si>
  <si>
    <t>Decorative Water Fountain Indoor &amp; Outdoor (UL778)</t>
  </si>
  <si>
    <t>Dominican Republic</t>
  </si>
  <si>
    <t>If YES, please specify which
parts so that the Lab
can test accordingly
(list below each number):</t>
  </si>
  <si>
    <t>Decorative Battery Operated Figurine</t>
  </si>
  <si>
    <t>East Timor</t>
  </si>
  <si>
    <t>Decorative Animated Figurine w/ Direct Plug in Transformer (UL1310)</t>
  </si>
  <si>
    <t>Ecuador</t>
  </si>
  <si>
    <t>*For any products with water repellent, water resistant, water proof, stain resistant, stain repellent and non-stick claims protocol 1600 must be applied*
**Please provide Safety Data Sheet (SDS) when submitting for testing**</t>
  </si>
  <si>
    <t>Neon Light Art (UL 2161)</t>
  </si>
  <si>
    <t>Egypt</t>
  </si>
  <si>
    <t>Labeling Claims
(If Claimed):</t>
  </si>
  <si>
    <t xml:space="preserve">Household Lightings </t>
  </si>
  <si>
    <t>El Salvador</t>
  </si>
  <si>
    <t>*Additional Information:</t>
  </si>
  <si>
    <t>Small Devices Non Battery Operated Headphone</t>
  </si>
  <si>
    <t>Equatorial Guinea</t>
  </si>
  <si>
    <t>Performance Claim
(If Applicable):</t>
  </si>
  <si>
    <t>Portable Speaker</t>
  </si>
  <si>
    <t>Eritrea</t>
  </si>
  <si>
    <t>Care Instructions:</t>
  </si>
  <si>
    <t>Wine Opener</t>
  </si>
  <si>
    <t>Estonia</t>
  </si>
  <si>
    <t>Others:</t>
  </si>
  <si>
    <t>Direct Plug In Air Refresher</t>
  </si>
  <si>
    <t>Ethiopia</t>
  </si>
  <si>
    <t>Portable Power Bank</t>
  </si>
  <si>
    <t>Fiji</t>
  </si>
  <si>
    <t>*Applicable for Footwear Testing ONLY:</t>
  </si>
  <si>
    <t>Battery Operated LED Halloween Treat Bag</t>
  </si>
  <si>
    <t>Finland</t>
  </si>
  <si>
    <t>Item Submitted with Color Swatches:</t>
  </si>
  <si>
    <t>Materials Testing Report No.:</t>
  </si>
  <si>
    <t>Furniture Power Distribution Units UL962A</t>
  </si>
  <si>
    <t>France</t>
  </si>
  <si>
    <t>Performance / End Use:</t>
  </si>
  <si>
    <t>Battery Operated Scale</t>
  </si>
  <si>
    <t>Gabon</t>
  </si>
  <si>
    <t>Formaldehyde Testing:
(List all materials that have contact with foot
(list below each number):</t>
  </si>
  <si>
    <t>Battery Operated Electronic Countdown Timer</t>
  </si>
  <si>
    <t>Gambia</t>
  </si>
  <si>
    <t>Flashlight Battery Operated</t>
  </si>
  <si>
    <t>Georgia</t>
  </si>
  <si>
    <t>Material Content Label</t>
  </si>
  <si>
    <t>Upper:</t>
  </si>
  <si>
    <t>Outsole:</t>
  </si>
  <si>
    <t>Low Voltage Cable</t>
  </si>
  <si>
    <t>Germany</t>
  </si>
  <si>
    <t>Lining &amp; Sock:</t>
  </si>
  <si>
    <t>Battery and DC Operated Products</t>
  </si>
  <si>
    <t>Ghana</t>
  </si>
  <si>
    <t>List Fiber Content (composition by percentage) if Upper,
Lining &amp; Sock or Outsole is/are made wholly or partially of
wool/wool blends faux fur or have thermal insulation properties:</t>
  </si>
  <si>
    <t>Wool/Wool Blends:</t>
  </si>
  <si>
    <t>Table Indoor &amp; Outdoor</t>
  </si>
  <si>
    <t>Greece</t>
  </si>
  <si>
    <t>Patio &amp; Beach Umbrella</t>
  </si>
  <si>
    <t>Grenada</t>
  </si>
  <si>
    <t>Guatemala</t>
  </si>
  <si>
    <t>Faux Fur</t>
  </si>
  <si>
    <t>Cabinet/Bookcase (Indoor &amp; Outdoor)</t>
  </si>
  <si>
    <t>Guinea</t>
  </si>
  <si>
    <t>Thermal Insulation:</t>
  </si>
  <si>
    <t>Wine Rack</t>
  </si>
  <si>
    <t>Guinea-Bissau</t>
  </si>
  <si>
    <t>*Applicable for Fashion Jewelry / Bridge Jewelry/ Hair Accessories Testing ONLY:</t>
  </si>
  <si>
    <t>Children's Chair &amp; Table (Indoor &amp; Outdoor)</t>
  </si>
  <si>
    <t>Guyana</t>
  </si>
  <si>
    <t>Rubber Stoppers:</t>
  </si>
  <si>
    <t>Chair Indoor &amp; Outdoor</t>
  </si>
  <si>
    <t>Haiti</t>
  </si>
  <si>
    <t>Footstool &amp; Ottoman (Indoor &amp; Outdoor)</t>
  </si>
  <si>
    <t>Honduras</t>
  </si>
  <si>
    <t>Class 1 Component
(Select as many as appropriate):</t>
  </si>
  <si>
    <t>Others - incl. NOT limited to Germstones &amp; Natural Decorative Materials with No Intentionally Added Lead   (Please specify):</t>
  </si>
  <si>
    <t>Patio &amp; Beach Umbrella Stand</t>
  </si>
  <si>
    <t>Hungary</t>
  </si>
  <si>
    <t>Class 2 Component
(Select as many as appropriate):</t>
  </si>
  <si>
    <t>Others (Please Specify):</t>
  </si>
  <si>
    <t>Plant Stand/Hanging Plant Fixture</t>
  </si>
  <si>
    <t>Iceland</t>
  </si>
  <si>
    <t>Class 3 Component
(Please Specify):</t>
  </si>
  <si>
    <t>Inflatable Chair</t>
  </si>
  <si>
    <t>India</t>
  </si>
  <si>
    <t>Additional Style(s) Grouped to Full Package Tested Item
(Note : Submit 1 sample of each style to lab for reference only. Photo image is not allowed)</t>
  </si>
  <si>
    <t>Serving Cart</t>
  </si>
  <si>
    <t>Indonesia</t>
  </si>
  <si>
    <t>Bean Bag Chair</t>
  </si>
  <si>
    <t>Iran</t>
  </si>
  <si>
    <t>Gazebo/Canopy/Tent</t>
  </si>
  <si>
    <t>Iraq</t>
  </si>
  <si>
    <t>*For any products needing chemical disclosure for CA AB1200 / CO HB 22-1345 please list CAS number, chemical name, and authoritative list</t>
  </si>
  <si>
    <t>Coat Racks</t>
  </si>
  <si>
    <t>Ireland {Republic}</t>
  </si>
  <si>
    <t>CAS Number</t>
  </si>
  <si>
    <t>Chemical Name</t>
  </si>
  <si>
    <t>Authoritative List</t>
  </si>
  <si>
    <t>Headboard and Footboard</t>
  </si>
  <si>
    <t>Israel</t>
  </si>
  <si>
    <t>Swing</t>
  </si>
  <si>
    <t>Italy</t>
  </si>
  <si>
    <t>Utility Cart-Wagon</t>
  </si>
  <si>
    <t>Ivory Coast</t>
  </si>
  <si>
    <t>Foam Compressible Chair</t>
  </si>
  <si>
    <t>Jamaica</t>
  </si>
  <si>
    <t>Gas Fire Pit</t>
  </si>
  <si>
    <t>Insulated Bench</t>
  </si>
  <si>
    <t>Japan</t>
  </si>
  <si>
    <t>Shoe Rack</t>
  </si>
  <si>
    <t>Jordan</t>
  </si>
  <si>
    <t>Storage Cube</t>
  </si>
  <si>
    <t>Kazakhstan</t>
  </si>
  <si>
    <t>Storage Unit with Shelves</t>
  </si>
  <si>
    <t>Kenya</t>
  </si>
  <si>
    <t>Hammocks</t>
  </si>
  <si>
    <t>Kiribati</t>
  </si>
  <si>
    <t>Collapsible Ottoman</t>
  </si>
  <si>
    <t>Korea North</t>
  </si>
  <si>
    <t>Clothing Storage</t>
  </si>
  <si>
    <t>Korea South</t>
  </si>
  <si>
    <t>Small Garden Tools</t>
  </si>
  <si>
    <t>Kosovo</t>
  </si>
  <si>
    <t>Children's Bookcase</t>
  </si>
  <si>
    <t>Kuwait</t>
  </si>
  <si>
    <t>Drying Rack</t>
  </si>
  <si>
    <t>Kyrgyzstan</t>
  </si>
  <si>
    <t>PRODUCT FAILURE/RETEST: Provide explanation how EACH product failure was corrected/improved.</t>
  </si>
  <si>
    <t>Laptop Stand/Portable Laptop Riser</t>
  </si>
  <si>
    <t>Laos</t>
  </si>
  <si>
    <t>Previous Test Report #</t>
  </si>
  <si>
    <t>FOR EACH FAILED TEST ON THE PREVIOUS REPORT STATED IN THIS SECTION, APPLICANT MUST STATE FAILED TEST AND DESCRIBE BELOW CORRECTIVE MEASURES TAKEN.</t>
  </si>
  <si>
    <t>Bath Soap Bar (Non Cosmetic, Non drug)</t>
  </si>
  <si>
    <t>Latvia</t>
  </si>
  <si>
    <t>Body Lotion/Moisturizer</t>
  </si>
  <si>
    <t>Lebanon</t>
  </si>
  <si>
    <t>Product Description:</t>
  </si>
  <si>
    <t>Cosmetic Brushes</t>
  </si>
  <si>
    <t>Lesotho</t>
  </si>
  <si>
    <t>Color Cosmetics</t>
  </si>
  <si>
    <t>Liberia</t>
  </si>
  <si>
    <t>Retest Failure 1:</t>
  </si>
  <si>
    <t>Enter failed test</t>
  </si>
  <si>
    <t>Nail File Clipper &amp; Manicure Sets</t>
  </si>
  <si>
    <t>Libya</t>
  </si>
  <si>
    <t>Correction 1:</t>
  </si>
  <si>
    <t>Cosmetic Bag</t>
  </si>
  <si>
    <t>Liechtenstein</t>
  </si>
  <si>
    <t>Nail Polish</t>
  </si>
  <si>
    <t>Lithuania</t>
  </si>
  <si>
    <t>Tissue Pack</t>
  </si>
  <si>
    <t>Luxembourg</t>
  </si>
  <si>
    <t>Retest Failure 2:</t>
  </si>
  <si>
    <t>Children's Toys Except Plush &amp; Stuffed (All Ages)</t>
  </si>
  <si>
    <t>Macedonia</t>
  </si>
  <si>
    <t>Correction 2:</t>
  </si>
  <si>
    <t>Safety Supplement - Products Having Child Appeal (Except Toys &amp; Child Care Articles)</t>
  </si>
  <si>
    <t>Madagascar</t>
  </si>
  <si>
    <t>Children's Plush &amp; Stuffed Toys</t>
  </si>
  <si>
    <t>Malawi</t>
  </si>
  <si>
    <t>Safety Supplement Toys Children Product Having Electrically Operated Parts</t>
  </si>
  <si>
    <t>Malaysia</t>
  </si>
  <si>
    <t>Retest Failure 3:</t>
  </si>
  <si>
    <t>Plain Paper Greeting Cards w/Envelope (w/out Sound, Charms, Ornaments)</t>
  </si>
  <si>
    <t>Maldives</t>
  </si>
  <si>
    <t>Correction 3:</t>
  </si>
  <si>
    <t>Bound Story Book, Pocket Size Bounch Memo Book/Journal/Organizer &amp; Similar Stationary</t>
  </si>
  <si>
    <t>Mali</t>
  </si>
  <si>
    <t>Marker Pen</t>
  </si>
  <si>
    <t>Malta</t>
  </si>
  <si>
    <t>Decorative Sticker</t>
  </si>
  <si>
    <t>Marshall Islands</t>
  </si>
  <si>
    <t>Crayon</t>
  </si>
  <si>
    <t>Mauritania</t>
  </si>
  <si>
    <t>Retest Failure 4:</t>
  </si>
  <si>
    <t>Touch Up Pen Furniture</t>
  </si>
  <si>
    <t>Mauritius</t>
  </si>
  <si>
    <t>Correction 4:</t>
  </si>
  <si>
    <t>Water Bottle Plastic</t>
  </si>
  <si>
    <t>Mexico</t>
  </si>
  <si>
    <t>Water Bottle Metal With or Without Plastic Top</t>
  </si>
  <si>
    <t>Micronesia</t>
  </si>
  <si>
    <t>Foodware / Drinkware Ceramic</t>
  </si>
  <si>
    <t>Moldova</t>
  </si>
  <si>
    <t>Retest Failure 5:</t>
  </si>
  <si>
    <t>Foodware / Drinkware Wooden</t>
  </si>
  <si>
    <t>Monaco</t>
  </si>
  <si>
    <t>Correction 5:</t>
  </si>
  <si>
    <t>Foodware / Drinkware Plastic</t>
  </si>
  <si>
    <t>Mongolia</t>
  </si>
  <si>
    <t>Foodware / Drinkware Paper</t>
  </si>
  <si>
    <t>Montenegro</t>
  </si>
  <si>
    <t>APPLICANT</t>
  </si>
  <si>
    <t>Plastic Freezer Mug &amp; Ice Ball</t>
  </si>
  <si>
    <t>Morocco</t>
  </si>
  <si>
    <t>Name:</t>
  </si>
  <si>
    <t>Company:</t>
  </si>
  <si>
    <t>Insulated Cooler Bag/Lunchbox</t>
  </si>
  <si>
    <t>Mozambique</t>
  </si>
  <si>
    <t>Date:</t>
  </si>
  <si>
    <t>Myanmar, {Burma}</t>
  </si>
  <si>
    <t>Signature:</t>
  </si>
  <si>
    <t>Namibia</t>
  </si>
  <si>
    <t>For Laboratory Use Only</t>
  </si>
  <si>
    <t>Plastic Utensils</t>
  </si>
  <si>
    <t>Nauru</t>
  </si>
  <si>
    <t>Date Received:</t>
  </si>
  <si>
    <t>Report Number:</t>
  </si>
  <si>
    <t>Form Number:</t>
  </si>
  <si>
    <t>Kitchen Tools &amp; Gadgets</t>
  </si>
  <si>
    <t>Nepal</t>
  </si>
  <si>
    <t>Date Due:</t>
  </si>
  <si>
    <t xml:space="preserve">Job Number: </t>
  </si>
  <si>
    <t xml:space="preserve">A/C Number: </t>
  </si>
  <si>
    <t>Barbecue Cooking Tools</t>
  </si>
  <si>
    <t>Netherlands</t>
  </si>
  <si>
    <t>Foodware / Drinkware - Glass/Crystal</t>
  </si>
  <si>
    <t>New Zealand</t>
  </si>
  <si>
    <t>Tea Kettle</t>
  </si>
  <si>
    <t>Nicaragua</t>
  </si>
  <si>
    <t>Salt &amp; Pepper Shaker/Mills</t>
  </si>
  <si>
    <t>Niger</t>
  </si>
  <si>
    <t>Cutlery (Knives &amp; Sissors)</t>
  </si>
  <si>
    <t>Nigeria</t>
  </si>
  <si>
    <t>Cookware/Bakeware (Glass/Ceramic)</t>
  </si>
  <si>
    <t>Norway</t>
  </si>
  <si>
    <t>Cutting Board</t>
  </si>
  <si>
    <t>Oman</t>
  </si>
  <si>
    <t>Cookware Metal</t>
  </si>
  <si>
    <t>Pakistan</t>
  </si>
  <si>
    <t>Bakeware Metal</t>
  </si>
  <si>
    <t>Palau</t>
  </si>
  <si>
    <t>Cookware Metal - Enamel Cast Iron</t>
  </si>
  <si>
    <t>Panama</t>
  </si>
  <si>
    <t>Ice Bucket</t>
  </si>
  <si>
    <t>Papua New Guinea</t>
  </si>
  <si>
    <t>Serving Tray (Food Contact)</t>
  </si>
  <si>
    <t>Paraguay</t>
  </si>
  <si>
    <t>Trivet &amp; Coaster Set</t>
  </si>
  <si>
    <t>Peru</t>
  </si>
  <si>
    <t>Travel Mug</t>
  </si>
  <si>
    <t>Philippines</t>
  </si>
  <si>
    <t>Wine Stopper</t>
  </si>
  <si>
    <t>Poland</t>
  </si>
  <si>
    <t>Foodware / Drinkware - Metal (Non Insulated)</t>
  </si>
  <si>
    <t>Portugal</t>
  </si>
  <si>
    <t>Drink Sleeve</t>
  </si>
  <si>
    <t>Swaziland</t>
  </si>
  <si>
    <t>Kitchen Cleaning Brush</t>
  </si>
  <si>
    <t>Sweden</t>
  </si>
  <si>
    <t>Meat Thermometer</t>
  </si>
  <si>
    <t>Switzerland</t>
  </si>
  <si>
    <t>Freezer Bowl</t>
  </si>
  <si>
    <t>Syria</t>
  </si>
  <si>
    <t>Bakeware Silicone</t>
  </si>
  <si>
    <t>Taiwan</t>
  </si>
  <si>
    <t>Cooler Pack</t>
  </si>
  <si>
    <t>Tajikistan</t>
  </si>
  <si>
    <t>Fridge Freezer Thermometer</t>
  </si>
  <si>
    <t>Tanzania</t>
  </si>
  <si>
    <t>Silicone Handle Gripper</t>
  </si>
  <si>
    <t>Thailand</t>
  </si>
  <si>
    <t> Sprinkles</t>
  </si>
  <si>
    <t>Togo</t>
  </si>
  <si>
    <t>Fabric Storage Bag (Food Contact)</t>
  </si>
  <si>
    <t>Tonga</t>
  </si>
  <si>
    <t>Silverware Caddy</t>
  </si>
  <si>
    <t>Trinidad &amp; Tobago</t>
  </si>
  <si>
    <t>Fabric Bowl Covers</t>
  </si>
  <si>
    <t>Tunisia</t>
  </si>
  <si>
    <t>Wallet &amp; Handbags (Men &amp; Women)</t>
  </si>
  <si>
    <t>Turkey</t>
  </si>
  <si>
    <t>Evening Purse</t>
  </si>
  <si>
    <t>Turkmenistan</t>
  </si>
  <si>
    <t>Non-Prescription Reading Glasses</t>
  </si>
  <si>
    <t>Tuvalu</t>
  </si>
  <si>
    <t>Luggage</t>
  </si>
  <si>
    <t>Uganda</t>
  </si>
  <si>
    <t>Adult Fashion Jewelry &amp; Accessories</t>
  </si>
  <si>
    <t>Ukraine</t>
  </si>
  <si>
    <t>Watches</t>
  </si>
  <si>
    <t>United Arab Emirates</t>
  </si>
  <si>
    <t>Jewelry Box, Trinket Box &amp; Display Case - Tabletop</t>
  </si>
  <si>
    <t>United Kingdom</t>
  </si>
  <si>
    <t>Nonprescription Sunglasses</t>
  </si>
  <si>
    <t>United States</t>
  </si>
  <si>
    <t>Belt</t>
  </si>
  <si>
    <t>Uruguay</t>
  </si>
  <si>
    <t>Backpack/Duffle/Messenger - For General/Casual Use</t>
  </si>
  <si>
    <t>Uzbekistan</t>
  </si>
  <si>
    <t>Eyemask/Eyeshade</t>
  </si>
  <si>
    <t>Vanuatu</t>
  </si>
  <si>
    <t>Cell Phone Case &amp; Accessories</t>
  </si>
  <si>
    <t>Vatican City</t>
  </si>
  <si>
    <t>Reusable Tote Bag</t>
  </si>
  <si>
    <t>Venezuela</t>
  </si>
  <si>
    <t>Contact Case</t>
  </si>
  <si>
    <t>Vietnam</t>
  </si>
  <si>
    <t>Pill Organizer</t>
  </si>
  <si>
    <t>Yemen</t>
  </si>
  <si>
    <t>Luggage Tag</t>
  </si>
  <si>
    <t>Zambia</t>
  </si>
  <si>
    <t>Lanyard</t>
  </si>
  <si>
    <t>Zimbabwe</t>
  </si>
  <si>
    <t>Key Chain/Coin Purse</t>
  </si>
  <si>
    <t>Fitness Tracker</t>
  </si>
  <si>
    <t>Jewelry Shield</t>
  </si>
  <si>
    <t>Handbags: Small Orders</t>
  </si>
  <si>
    <t>Patches/Iron-on Decals</t>
  </si>
  <si>
    <t>Small Orders-Footwear</t>
  </si>
  <si>
    <t>1203 - Tier 1</t>
  </si>
  <si>
    <t>Footwear  - Materials Tier 1</t>
  </si>
  <si>
    <t>1203 - Tier 2</t>
  </si>
  <si>
    <t>Footwear - Materials Tier 2</t>
  </si>
  <si>
    <t>1204 - Tier 1</t>
  </si>
  <si>
    <t>Footwear - Whole Footwear Tier 1</t>
  </si>
  <si>
    <t>1204 - Tier 2</t>
  </si>
  <si>
    <t>Footwear - Whole Footwear Tier 2</t>
  </si>
  <si>
    <t>FlipFlops/Thong &amp; Similar Footwear Fashion Accessories Tier 1/2/3</t>
  </si>
  <si>
    <t>Indoor Fashion Boots, Slippers, Ballet Slippers - Primarily Made of Fabric Tier 1/2/3</t>
  </si>
  <si>
    <t>Aqua Footwear</t>
  </si>
  <si>
    <t>Shoe Laces</t>
  </si>
  <si>
    <t>Pet Collars/Harnesses</t>
  </si>
  <si>
    <t>Pet Toys</t>
  </si>
  <si>
    <t>Pet Food Bowl</t>
  </si>
  <si>
    <t>Reese's Law</t>
  </si>
  <si>
    <t>Hardlines Regulatory Supplemental</t>
  </si>
  <si>
    <t>Not Applicable</t>
  </si>
  <si>
    <t>Other (Please specify)</t>
  </si>
  <si>
    <t xml:space="preserve"> </t>
  </si>
  <si>
    <t>Other (please specify)</t>
  </si>
  <si>
    <t>Dept # (PO)</t>
  </si>
  <si>
    <t>Dept (PO)</t>
  </si>
  <si>
    <t>11 - SOLID SHEETS</t>
  </si>
  <si>
    <t>12 - GIRLS BASICS&amp; ACCESS</t>
  </si>
  <si>
    <t>13 - CROFT&amp;BARROW TOPS</t>
  </si>
  <si>
    <t>15 - TOWELS</t>
  </si>
  <si>
    <t>16 - MARKET BRANDS</t>
  </si>
  <si>
    <t>17 - NCAA</t>
  </si>
  <si>
    <t>19 - TEST DEPT</t>
  </si>
  <si>
    <t>20 - ACCENT FURNITURE</t>
  </si>
  <si>
    <t>23 - DECORATIVE ART</t>
  </si>
  <si>
    <t>25 - PERSONAL CARE</t>
  </si>
  <si>
    <t>26 - HALLMARK CONSIGNMENT</t>
  </si>
  <si>
    <t>27 - UNBRANDED JEWELRY</t>
  </si>
  <si>
    <t>28 - IMPULSE</t>
  </si>
  <si>
    <t>29 - CASELINE WATCHES</t>
  </si>
  <si>
    <t>30 - APPLE</t>
  </si>
  <si>
    <t>31 - WOMENS ACC &amp; LEGWEAR</t>
  </si>
  <si>
    <t>32 - HANDBAGS</t>
  </si>
  <si>
    <t>33 - COLD WEATHER ACCESS</t>
  </si>
  <si>
    <t>34 - WEB-EX</t>
  </si>
  <si>
    <t>35 - HOSIERY &amp; LEGGINGS</t>
  </si>
  <si>
    <t>36 - WOMENS SLEEPWEAR</t>
  </si>
  <si>
    <t>37 - KIDS CASUAL SHOES</t>
  </si>
  <si>
    <t>38 - MENS DRESS SHOES</t>
  </si>
  <si>
    <t>39 - MENS CASUAL SHOES</t>
  </si>
  <si>
    <t>40 - OUTDOOR RECREATION</t>
  </si>
  <si>
    <t>41 - LADIES OUTERWEAR</t>
  </si>
  <si>
    <t>43 - WOMENS GV</t>
  </si>
  <si>
    <t>44 - DRESSES AND SKIRTS</t>
  </si>
  <si>
    <t>45 - BABY</t>
  </si>
  <si>
    <t>46 - BOYS 4-8 PLAYWEAR</t>
  </si>
  <si>
    <t>47 - G 4/6X PRIV BRANDS</t>
  </si>
  <si>
    <t>48 - G7-16 DRESS/COLLECT</t>
  </si>
  <si>
    <t>49 - GIRLS SEASONAL</t>
  </si>
  <si>
    <t>50 - SMART HOME &amp; TABLETS</t>
  </si>
  <si>
    <t>52 - MENS UNDERWEAR</t>
  </si>
  <si>
    <t>53 - MENS CLASSIC TOPS</t>
  </si>
  <si>
    <t>55 - MENS LEVI'S LONGS</t>
  </si>
  <si>
    <t>56 - MENS CASUAL PANTS</t>
  </si>
  <si>
    <t>57 - BOYS 8-20 TOPS</t>
  </si>
  <si>
    <t>58 - BOYS SLEEPWEAR</t>
  </si>
  <si>
    <t>59 - YM LICENSED/NOVELTY</t>
  </si>
  <si>
    <t>60 - COOKWARE</t>
  </si>
  <si>
    <t>61 - OUTDOOR FURNITURE</t>
  </si>
  <si>
    <t>62 - DRAPER JAMES</t>
  </si>
  <si>
    <t>63 - SMALL ELECTRICS</t>
  </si>
  <si>
    <t>65 - CANDLES &amp; FRAGRANCES</t>
  </si>
  <si>
    <t>66 - FOOD PREP</t>
  </si>
  <si>
    <t>67 - FLOOR CARE</t>
  </si>
  <si>
    <t>71 - WOMENS LEVI</t>
  </si>
  <si>
    <t>73 - INF&amp;TOD BASICS&amp;ACCES</t>
  </si>
  <si>
    <t>74 - PRESCHOOL TOYS</t>
  </si>
  <si>
    <t>75 - LUGGAGE</t>
  </si>
  <si>
    <t>76 - TOYS</t>
  </si>
  <si>
    <t>78 - EMERGING BRANDS</t>
  </si>
  <si>
    <t>79 - LAUREN CONRAD BEAUTY</t>
  </si>
  <si>
    <t>80 - EMERGING BEAUTY</t>
  </si>
  <si>
    <t>81 - MENS OUTDOOR APPAREL</t>
  </si>
  <si>
    <t>82 - BRANDED BEAUTY</t>
  </si>
  <si>
    <t>84 - JUNIORS OUTERWEAR</t>
  </si>
  <si>
    <t>86 - WELLNESS</t>
  </si>
  <si>
    <t>87 - PLUS SONOMA BOTTOMS</t>
  </si>
  <si>
    <t>88 - D&amp;I SPOTLIGHT</t>
  </si>
  <si>
    <t>89 - MENS TEK / CHAMPION</t>
  </si>
  <si>
    <t>90 - MEN'S UNDER ARMOUR</t>
  </si>
  <si>
    <t>91 - MEN'S ADIDAS</t>
  </si>
  <si>
    <t>92 - CLAIRE'S CONSIGNMENT</t>
  </si>
  <si>
    <t>94 - YOUNG WOMENS SLEEP</t>
  </si>
  <si>
    <t>95 - MATERNITY</t>
  </si>
  <si>
    <t>96 - NB/INF GIRL</t>
  </si>
  <si>
    <t>97 - INFANT/TODDLER GIRL</t>
  </si>
  <si>
    <t>100 - GIRLS ACTIVE</t>
  </si>
  <si>
    <t>102 - B&amp;T ACTIVE</t>
  </si>
  <si>
    <t>103 - FITNESS EQUIPMENT</t>
  </si>
  <si>
    <t>104 - ROBES</t>
  </si>
  <si>
    <t>105 - NET EUROPE</t>
  </si>
  <si>
    <t>107 - BOYS 8-20 TOPS II</t>
  </si>
  <si>
    <t>108 - COLLABORATIONS</t>
  </si>
  <si>
    <t>110 - MARKET BRANDS</t>
  </si>
  <si>
    <t>111 - TABLE LINENS</t>
  </si>
  <si>
    <t>112 - GIRLS SLEEPWEAR</t>
  </si>
  <si>
    <t>113 - DRESSES</t>
  </si>
  <si>
    <t>114 - SONOMA DRESSES</t>
  </si>
  <si>
    <t>115 - DECORATIVE BATH</t>
  </si>
  <si>
    <t>116 - NHL</t>
  </si>
  <si>
    <t>117 - MEN'S NIKE</t>
  </si>
  <si>
    <t>120 - NBA</t>
  </si>
  <si>
    <t>121 - DECOR</t>
  </si>
  <si>
    <t>122 - BATH &amp; BODY</t>
  </si>
  <si>
    <t>126 - CARDS &amp; WRAP</t>
  </si>
  <si>
    <t>129 - WATCHES</t>
  </si>
  <si>
    <t>132 - CONTEMPORARY HB</t>
  </si>
  <si>
    <t>133 - JUNIOR INNERWEAR</t>
  </si>
  <si>
    <t>134 - WALLETS</t>
  </si>
  <si>
    <t>135 - SLIPPERS</t>
  </si>
  <si>
    <t>137 - KIDS BOOTS</t>
  </si>
  <si>
    <t>139 - MENS ATHLETIC SHOES</t>
  </si>
  <si>
    <t>143 - WOMN ACTIVE NATIONAL</t>
  </si>
  <si>
    <t>144 - JUNIOR SWEATERS</t>
  </si>
  <si>
    <t>145 - NB/INF BOY</t>
  </si>
  <si>
    <t>146 - BOYS 4-20 BASICS</t>
  </si>
  <si>
    <t>147 - 4-8 GIRL</t>
  </si>
  <si>
    <t>151 - MENS NECKWEAR</t>
  </si>
  <si>
    <t>152 - MENS ACCESSORIES</t>
  </si>
  <si>
    <t>153 - MENS APT 9</t>
  </si>
  <si>
    <t>154 - YM KEY ITEMS</t>
  </si>
  <si>
    <t>155 - YM LONG BOTTOMS</t>
  </si>
  <si>
    <t>156 - MENS OUTERWEAR</t>
  </si>
  <si>
    <t>157 - BOYS 8-20 LONG BOTTO</t>
  </si>
  <si>
    <t>159 - YOUNG MENS BRANDED</t>
  </si>
  <si>
    <t>164 - DECORATIVE PILLOWS</t>
  </si>
  <si>
    <t>165 - SEASONAL DECOR</t>
  </si>
  <si>
    <t>171 - CHAPS DRESSESS</t>
  </si>
  <si>
    <t>175 - SPORT BAGS/BACKPACKS</t>
  </si>
  <si>
    <t>187 - TODDLER ATHLETIC</t>
  </si>
  <si>
    <t>197 - BOYS INFANT TODDLER</t>
  </si>
  <si>
    <t>203 - SKINCARE</t>
  </si>
  <si>
    <t>210 - SIMPLYVERA VERAWANG</t>
  </si>
  <si>
    <t>211 - COMFORTERS</t>
  </si>
  <si>
    <t>213 - NINE WEST BOTTOMS</t>
  </si>
  <si>
    <t>215 - BEACH TOWELS</t>
  </si>
  <si>
    <t>217 - TEAM SPECIAL EVENTS</t>
  </si>
  <si>
    <t>218 - WOMENS DRESS SHOES</t>
  </si>
  <si>
    <t>219 - WOMENS CASUAL SHOES</t>
  </si>
  <si>
    <t>223 - HOLIDAY GIFT SHOP</t>
  </si>
  <si>
    <t>224 - HAIRCARE</t>
  </si>
  <si>
    <t>227 - JUNIORS JEWELRY</t>
  </si>
  <si>
    <t>228 - CLASSIC SHAPEWEAR</t>
  </si>
  <si>
    <t>229 - BRAS</t>
  </si>
  <si>
    <t>230 - PANTS</t>
  </si>
  <si>
    <t>231 - JOCKEY</t>
  </si>
  <si>
    <t>232 - ELECTRONICS</t>
  </si>
  <si>
    <t>233 - THIRDLOVE</t>
  </si>
  <si>
    <t>234 - OPEN</t>
  </si>
  <si>
    <t>235 - WOMENS SOCKS</t>
  </si>
  <si>
    <t>237 - KIDS DRESS SHOES</t>
  </si>
  <si>
    <t>239 - WOMENS ATHLETIC SHOE</t>
  </si>
  <si>
    <t>242 - JRS/WOMENS GRAPHICS</t>
  </si>
  <si>
    <t>244 - JR KNIT &amp; WOVEN TOPS</t>
  </si>
  <si>
    <t>245 - INF TOD SLEEPWEAR</t>
  </si>
  <si>
    <t>246 - BOYS 4-7 NATIONAL</t>
  </si>
  <si>
    <t>248 - GIRLS DOMESTIC APPRL</t>
  </si>
  <si>
    <t>251 - MENS DRESS SHIRTS</t>
  </si>
  <si>
    <t>252 - MENS SWIMWEAR</t>
  </si>
  <si>
    <t>253 - MEN'S GOLF</t>
  </si>
  <si>
    <t>254 - MENS SHORTS</t>
  </si>
  <si>
    <t>256 - MENS DOCKERS SLACKS</t>
  </si>
  <si>
    <t>257 - NFL</t>
  </si>
  <si>
    <t>259 - MENS FLX</t>
  </si>
  <si>
    <t>263 - CONSUMABLES/INSERTS</t>
  </si>
  <si>
    <t>265 - CONSUMABLES</t>
  </si>
  <si>
    <t>266 - TABLEWARE</t>
  </si>
  <si>
    <t>287 - KIDS ATHLETICS SHOES</t>
  </si>
  <si>
    <t>310 - CONTEMPORARY MARKET</t>
  </si>
  <si>
    <t>311 - UTILITY BEDDING</t>
  </si>
  <si>
    <t>313 - MISSES SWIM</t>
  </si>
  <si>
    <t>314 - CHAPS PLUS</t>
  </si>
  <si>
    <t>315 - BATH RUGS</t>
  </si>
  <si>
    <t>318 - WOMENS BOOTS</t>
  </si>
  <si>
    <t>324 - PETITE WEB EX</t>
  </si>
  <si>
    <t>327 - BRIDGE JEWELRY</t>
  </si>
  <si>
    <t>331 - OPP SUNGLASSES</t>
  </si>
  <si>
    <t>333 - OPEN</t>
  </si>
  <si>
    <t>339 - MENS SPORT SHOES</t>
  </si>
  <si>
    <t>343 - MISSES SWIMWEAR</t>
  </si>
  <si>
    <t>344 - JUNIORS ATHLEISURE</t>
  </si>
  <si>
    <t>345 - JUNIOR SWIMWEAR</t>
  </si>
  <si>
    <t>346 - BOYS SEASONAL</t>
  </si>
  <si>
    <t>347 - OUTDOOR SPORTSWEAR</t>
  </si>
  <si>
    <t>348 - G7-16 BOTTOMS</t>
  </si>
  <si>
    <t>352 - MEN'S SLEEPWEAR</t>
  </si>
  <si>
    <t>353 - MENS NAUTICA</t>
  </si>
  <si>
    <t>355 - MENS SHORTS</t>
  </si>
  <si>
    <t>356 - MENS DRESS PANTS</t>
  </si>
  <si>
    <t>357 - BOYS 8-20 ACTIVE</t>
  </si>
  <si>
    <t>363 - PREMIUM ELECTRICS</t>
  </si>
  <si>
    <t>364 - ACCENT &amp; AREA RUGS</t>
  </si>
  <si>
    <t>365 - NATNL BRANDED CNDLES</t>
  </si>
  <si>
    <t>371 - WOMENS LEE</t>
  </si>
  <si>
    <t>404 - LONG BOTTOMS/JACKETS</t>
  </si>
  <si>
    <t>405 - SEASONAL BOTTOMS</t>
  </si>
  <si>
    <t>406 - DIRECT SHIP</t>
  </si>
  <si>
    <t>410 - BYER TOPS</t>
  </si>
  <si>
    <t>411 - BLANKETS/DOWN/THROWS</t>
  </si>
  <si>
    <t>413 - MISSES CHAPS</t>
  </si>
  <si>
    <t>414 - PLUS SONOMA TOPS</t>
  </si>
  <si>
    <t>418 - WOMENS SANDALS</t>
  </si>
  <si>
    <t>419 - PRESTIGE COSMETICS</t>
  </si>
  <si>
    <t>420 - FRAGRANCE EXCLUSIONS</t>
  </si>
  <si>
    <t>422 - FRAGRANCE 2</t>
  </si>
  <si>
    <t>424 - NINE WEST DRESSES</t>
  </si>
  <si>
    <t>431 - PREMIUM SUNGLASSES</t>
  </si>
  <si>
    <t>433 - CALVIN KLEIN</t>
  </si>
  <si>
    <t>437 - KIDS SANDALS</t>
  </si>
  <si>
    <t>441 - INDIVIDUAL SPORTS</t>
  </si>
  <si>
    <t>443 - WOMENS NIKE / UA</t>
  </si>
  <si>
    <t>444 - PLUS</t>
  </si>
  <si>
    <t>446 - BOYS/GIRLS UNIFORMS</t>
  </si>
  <si>
    <t>448 - G7-16 TOPS&amp;SWEATERS</t>
  </si>
  <si>
    <t>452 - MENS COLD WTHR ACCES</t>
  </si>
  <si>
    <t>453 - TOMMY HILFIGER</t>
  </si>
  <si>
    <t>456 - TAILORED CLOTHING</t>
  </si>
  <si>
    <t>457 - BOYS 8-20 SHORTS</t>
  </si>
  <si>
    <t>464 - WINDOW</t>
  </si>
  <si>
    <t>471 - MISC BRANDS</t>
  </si>
  <si>
    <t>510 - BYER BOTTOMS</t>
  </si>
  <si>
    <t>513 - ELLE</t>
  </si>
  <si>
    <t>514 - PLUS BRANDED BTTMS</t>
  </si>
  <si>
    <t>518 - WOMENS SPORT SHOES</t>
  </si>
  <si>
    <t>524 - PETITE BRANDED BTTMS</t>
  </si>
  <si>
    <t>527 - FINE JEWELRY BEST</t>
  </si>
  <si>
    <t>533 - OPEN</t>
  </si>
  <si>
    <t>539 - MENS SANDALS</t>
  </si>
  <si>
    <t>543 - MISSES SONOMA TOPS</t>
  </si>
  <si>
    <t>544 - JUNIOR WOVEN TOPS</t>
  </si>
  <si>
    <t>552 - MENS HOSIERY</t>
  </si>
  <si>
    <t>553 - CHAPS SPORTSWEAR</t>
  </si>
  <si>
    <t>556 - SPORTCOATS/TOPCOATS</t>
  </si>
  <si>
    <t>571 - MISSES SONOMA BOTTOM</t>
  </si>
  <si>
    <t>610 - NINE WEST TOPS</t>
  </si>
  <si>
    <t>611 - QUILTS &amp; BEDSPREADS</t>
  </si>
  <si>
    <t>613 - LC LAUREN CONRAD</t>
  </si>
  <si>
    <t>614 - PLUS CLASSIC TPS/DRS</t>
  </si>
  <si>
    <t>624 - CLASSIC DRESSES</t>
  </si>
  <si>
    <t>627 - FASHION JEWELRY</t>
  </si>
  <si>
    <t>633 - WARMWEAR</t>
  </si>
  <si>
    <t>644 - JUNIORS PLUS</t>
  </si>
  <si>
    <t>653 - MARC ANTHONY EXIT</t>
  </si>
  <si>
    <t>656 - B&amp;T SPORTSWEAR</t>
  </si>
  <si>
    <t>657 - MENS MODERN TOPS</t>
  </si>
  <si>
    <t>700 - MAKEUP - COMPLEXION</t>
  </si>
  <si>
    <t>701 - MAKEUP - EYE &amp; LIP</t>
  </si>
  <si>
    <t>702 - SKINCARE</t>
  </si>
  <si>
    <t>703 - BATH / BODY</t>
  </si>
  <si>
    <t>704 - HAIR</t>
  </si>
  <si>
    <t>705 - WM'S FRAGRANCE</t>
  </si>
  <si>
    <t>706 - MEN'S FRAGRANCE</t>
  </si>
  <si>
    <t>707 - SEPHORA COL MAKEUP</t>
  </si>
  <si>
    <t>708 - SEPHORA COL SKINCARE</t>
  </si>
  <si>
    <t>709 - SEPHORA COL HAIR</t>
  </si>
  <si>
    <t>710 - SEPHORA COL ACC</t>
  </si>
  <si>
    <t>711 - GIFTS &amp; REWARDS</t>
  </si>
  <si>
    <t>713 - CROFT&amp;BARROW BOTTOMS</t>
  </si>
  <si>
    <t>714 - WOMENS FLX</t>
  </si>
  <si>
    <t>715 - STORAGE</t>
  </si>
  <si>
    <t>716 - PET</t>
  </si>
  <si>
    <t>722 - MASSTIGE COSMETICS</t>
  </si>
  <si>
    <t>727 - MOTIF/SPECIALTY</t>
  </si>
  <si>
    <t>743 - WOMENS TEK GEAR</t>
  </si>
  <si>
    <t>744 - COLLECTIONS</t>
  </si>
  <si>
    <t>753 - MENS SONOMA</t>
  </si>
  <si>
    <t>756 - MENS SONOMA PANTS</t>
  </si>
  <si>
    <t>760 - OUTLET MENS APPAREL</t>
  </si>
  <si>
    <t>770 - FILA OUTLET</t>
  </si>
  <si>
    <t>813 - NINE WEST PLUS</t>
  </si>
  <si>
    <t>827 - FINE JEWELRY</t>
  </si>
  <si>
    <t>830 - CHARITABLE PURCHASES</t>
  </si>
  <si>
    <t>843 - MLB</t>
  </si>
  <si>
    <t>852 - IMPULSE</t>
  </si>
  <si>
    <t>853 - IZOD SPORTSWEAR</t>
  </si>
  <si>
    <t>901 - LTL FURNITURE</t>
  </si>
  <si>
    <t>902 - EC ACCENT FURNITURE</t>
  </si>
  <si>
    <t>903 - EC MISSES ACTIVEWEAR</t>
  </si>
  <si>
    <t>904 - WEB EXCLUSIVE SEPARA</t>
  </si>
  <si>
    <t>905 - SO... APPAREL</t>
  </si>
  <si>
    <t>906 - EC FOOD PREP</t>
  </si>
  <si>
    <t>907 - LTL MATTRESSES</t>
  </si>
  <si>
    <t>911 - EC PILLOWS &amp; PADS</t>
  </si>
  <si>
    <t>913 - WOMENS EXCL PLUS</t>
  </si>
  <si>
    <t>914 - EC WOMENS PLUS</t>
  </si>
  <si>
    <t>915 - EC DECORATIVE BATH</t>
  </si>
  <si>
    <t>917 - EC TEAM APPAREL</t>
  </si>
  <si>
    <t>920 - BABY GEAR</t>
  </si>
  <si>
    <t>922 - EC TOYS</t>
  </si>
  <si>
    <t>923 - EC ART</t>
  </si>
  <si>
    <t>927 - FINE JEWELRY CONSIGN</t>
  </si>
  <si>
    <t>929 - EC WATCHES</t>
  </si>
  <si>
    <t>932 - LIFESTYLE BAGS</t>
  </si>
  <si>
    <t>939 - MENS BOOTS</t>
  </si>
  <si>
    <t>943 - EC WEB OUTERWEAR</t>
  </si>
  <si>
    <t>944 - RUGS</t>
  </si>
  <si>
    <t>945 - WEB EXCLUSIVE SWIM</t>
  </si>
  <si>
    <t>949 - EC PROMOTION BEDDING</t>
  </si>
  <si>
    <t>950 - JRS PLS TOPS/ATHLSR</t>
  </si>
  <si>
    <t>964 - WINDOW</t>
  </si>
  <si>
    <t>975 - EC LUGGAGE</t>
  </si>
  <si>
    <t>976 - OUTDOOR RECREATION</t>
  </si>
  <si>
    <t>985 - DIGITAL MARKETPLACE</t>
  </si>
  <si>
    <t>Children Under 36 Months</t>
  </si>
  <si>
    <t>Cuddl Duds</t>
  </si>
  <si>
    <t>Jumping Beans Disney</t>
  </si>
  <si>
    <t>Miryana</t>
  </si>
  <si>
    <t xml:space="preserve">Valentine's </t>
  </si>
  <si>
    <t>Hotelier</t>
  </si>
  <si>
    <t>GCC REQUIRED</t>
  </si>
  <si>
    <t>Tier 2</t>
  </si>
  <si>
    <t>Tier 1 &amp; 2</t>
  </si>
  <si>
    <t>*Retest:</t>
  </si>
  <si>
    <t>1st Retest</t>
  </si>
  <si>
    <t>2nd Retest</t>
  </si>
  <si>
    <t>3rd Retest</t>
  </si>
  <si>
    <r>
      <rPr>
        <b/>
        <sz val="10"/>
        <rFont val="Calibri"/>
        <family val="2"/>
      </rPr>
      <t>Additional Component Color(s) for Lead and Cadmium Content Testing (Please List below each number</t>
    </r>
    <r>
      <rPr>
        <b/>
        <sz val="10"/>
        <color theme="0"/>
        <rFont val="Calibri"/>
        <family val="2"/>
      </rPr>
      <t>):</t>
    </r>
  </si>
  <si>
    <t>Department # 9/17/26</t>
  </si>
  <si>
    <t>Board Game</t>
  </si>
  <si>
    <t>Carrying Bag for Furniture</t>
  </si>
  <si>
    <t>Flatware - Metal / Wood</t>
  </si>
  <si>
    <t>Napkin 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</si>
</sst>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6" x14ac:knownFonts="1">
    <font>
      <sz val="11"/>
      <color theme="1"/>
      <name val="Calibri"/>
      <scheme val="minor"/>
    </font>
    <font>
      <b/>
      <sz val="10"/>
      <color rgb="FF000000"/>
      <name val="Calibri"/>
    </font>
    <font>
      <sz val="11"/>
      <name val="Calibri"/>
    </font>
    <font>
      <sz val="11"/>
      <color theme="1"/>
      <name val="Calibri"/>
    </font>
    <font>
      <sz val="9"/>
      <color rgb="FF000000"/>
      <name val="Calibri"/>
    </font>
    <font>
      <sz val="10"/>
      <color rgb="FF000000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1"/>
      <color rgb="FF000000"/>
      <name val="Calibri"/>
    </font>
    <font>
      <sz val="10"/>
      <color theme="1"/>
      <name val="Calibri"/>
    </font>
    <font>
      <b/>
      <sz val="11"/>
      <color theme="0"/>
      <name val="Calibri"/>
    </font>
    <font>
      <b/>
      <sz val="11"/>
      <color theme="1"/>
      <name val="Calibri"/>
    </font>
    <font>
      <b/>
      <sz val="12"/>
      <color theme="1"/>
      <name val="Arial"/>
    </font>
    <font>
      <b/>
      <sz val="10"/>
      <color theme="1"/>
      <name val="Arial"/>
    </font>
    <font>
      <b/>
      <sz val="10"/>
      <color rgb="FFFF0000"/>
      <name val="Arial"/>
    </font>
    <font>
      <b/>
      <sz val="9"/>
      <color rgb="FF000000"/>
      <name val="Calibri"/>
    </font>
    <font>
      <sz val="11"/>
      <color rgb="FF1F497D"/>
      <name val="Calibri"/>
    </font>
    <font>
      <b/>
      <sz val="11"/>
      <color rgb="FF000000"/>
      <name val="Calibri"/>
    </font>
    <font>
      <sz val="10"/>
      <color theme="1"/>
      <name val="Arial"/>
    </font>
    <font>
      <sz val="11"/>
      <color rgb="FF212121"/>
      <name val="Calibri"/>
    </font>
    <font>
      <b/>
      <sz val="10"/>
      <color theme="0"/>
      <name val="Calibri"/>
    </font>
    <font>
      <sz val="11"/>
      <color theme="1"/>
      <name val="Arial"/>
    </font>
    <font>
      <b/>
      <sz val="10"/>
      <color rgb="FFFFFFFF"/>
      <name val="Arial"/>
    </font>
    <font>
      <b/>
      <i/>
      <sz val="10"/>
      <color theme="1"/>
      <name val="Arial"/>
    </font>
    <font>
      <b/>
      <u/>
      <sz val="10"/>
      <color theme="1"/>
      <name val="Arial"/>
    </font>
    <font>
      <b/>
      <u/>
      <sz val="10"/>
      <color rgb="FF000000"/>
      <name val="Calibri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E03E9"/>
      <name val="Calibri"/>
      <family val="2"/>
    </font>
    <font>
      <sz val="11"/>
      <color rgb="FF0E03E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i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0"/>
      <name val="Calibri"/>
      <family val="2"/>
      <scheme val="minor"/>
    </font>
    <font>
      <sz val="11"/>
      <color rgb="FFFF0000"/>
      <name val="Calibri"/>
      <scheme val="minor"/>
    </font>
    <font>
      <sz val="11"/>
      <color rgb="FFFF0000"/>
      <name val="Calibri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0080"/>
        <bgColor rgb="FF000080"/>
      </patternFill>
    </fill>
    <fill>
      <patternFill patternType="solid">
        <fgColor rgb="FFFF9900"/>
        <bgColor rgb="FFFF9900"/>
      </patternFill>
    </fill>
    <fill>
      <patternFill patternType="solid">
        <fgColor rgb="FF000099"/>
        <bgColor rgb="FF000099"/>
      </patternFill>
    </fill>
    <fill>
      <patternFill patternType="solid">
        <fgColor rgb="FFD6E3BC"/>
        <bgColor rgb="FFD6E3BC"/>
      </patternFill>
    </fill>
    <fill>
      <patternFill patternType="solid">
        <fgColor rgb="FFFF7C80"/>
        <bgColor rgb="FFFF7C80"/>
      </patternFill>
    </fill>
    <fill>
      <patternFill patternType="solid">
        <fgColor rgb="FF808080"/>
        <bgColor rgb="FF808080"/>
      </patternFill>
    </fill>
    <fill>
      <patternFill patternType="solid">
        <fgColor rgb="FFFFFFCC"/>
        <bgColor rgb="FFFFFFCC"/>
      </patternFill>
    </fill>
    <fill>
      <patternFill patternType="solid">
        <fgColor rgb="FFBFBFBF"/>
        <bgColor rgb="FFBFBFBF"/>
      </patternFill>
    </fill>
    <fill>
      <patternFill patternType="solid">
        <fgColor rgb="FFCC99FF"/>
        <bgColor rgb="FFCC99FF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E03E9"/>
        <bgColor rgb="FF000080"/>
      </patternFill>
    </fill>
  </fills>
  <borders count="6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3" borderId="6" xfId="0" applyFont="1" applyFill="1" applyBorder="1"/>
    <xf numFmtId="0" fontId="4" fillId="4" borderId="7" xfId="0" applyFont="1" applyFill="1" applyBorder="1"/>
    <xf numFmtId="0" fontId="3" fillId="0" borderId="0" xfId="0" applyFont="1" applyAlignment="1">
      <alignment horizontal="center" vertical="center"/>
    </xf>
    <xf numFmtId="0" fontId="6" fillId="6" borderId="10" xfId="0" applyFont="1" applyFill="1" applyBorder="1" applyAlignment="1">
      <alignment horizontal="center"/>
    </xf>
    <xf numFmtId="0" fontId="7" fillId="0" borderId="0" xfId="0" applyFont="1"/>
    <xf numFmtId="1" fontId="3" fillId="0" borderId="12" xfId="0" applyNumberFormat="1" applyFont="1" applyBorder="1"/>
    <xf numFmtId="0" fontId="4" fillId="4" borderId="1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/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15" fontId="3" fillId="7" borderId="16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11" xfId="0" applyFont="1" applyFill="1" applyBorder="1"/>
    <xf numFmtId="0" fontId="5" fillId="0" borderId="4" xfId="0" applyFont="1" applyBorder="1"/>
    <xf numFmtId="0" fontId="6" fillId="6" borderId="10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12" fillId="9" borderId="1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" fillId="0" borderId="12" xfId="0" applyFont="1" applyBorder="1"/>
    <xf numFmtId="0" fontId="6" fillId="6" borderId="11" xfId="0" applyFont="1" applyFill="1" applyBorder="1" applyAlignment="1">
      <alignment horizontal="right"/>
    </xf>
    <xf numFmtId="0" fontId="8" fillId="0" borderId="32" xfId="0" applyFont="1" applyBorder="1" applyAlignment="1">
      <alignment horizontal="left"/>
    </xf>
    <xf numFmtId="0" fontId="4" fillId="0" borderId="29" xfId="0" applyFont="1" applyBorder="1"/>
    <xf numFmtId="0" fontId="6" fillId="6" borderId="38" xfId="0" applyFont="1" applyFill="1" applyBorder="1" applyAlignment="1">
      <alignment horizontal="right"/>
    </xf>
    <xf numFmtId="0" fontId="8" fillId="0" borderId="14" xfId="0" applyFont="1" applyBorder="1" applyAlignment="1">
      <alignment horizontal="left"/>
    </xf>
    <xf numFmtId="0" fontId="4" fillId="0" borderId="0" xfId="0" applyFont="1"/>
    <xf numFmtId="0" fontId="8" fillId="0" borderId="29" xfId="0" applyFont="1" applyBorder="1"/>
    <xf numFmtId="0" fontId="16" fillId="0" borderId="0" xfId="0" applyFont="1"/>
    <xf numFmtId="0" fontId="8" fillId="0" borderId="9" xfId="0" applyFont="1" applyBorder="1" applyAlignment="1">
      <alignment horizontal="left"/>
    </xf>
    <xf numFmtId="0" fontId="6" fillId="6" borderId="11" xfId="0" applyFont="1" applyFill="1" applyBorder="1" applyAlignment="1">
      <alignment horizontal="right" wrapText="1"/>
    </xf>
    <xf numFmtId="0" fontId="8" fillId="4" borderId="10" xfId="0" applyFont="1" applyFill="1" applyBorder="1" applyAlignment="1">
      <alignment horizontal="left"/>
    </xf>
    <xf numFmtId="0" fontId="4" fillId="0" borderId="4" xfId="0" applyFont="1" applyBorder="1"/>
    <xf numFmtId="0" fontId="6" fillId="6" borderId="39" xfId="0" applyFont="1" applyFill="1" applyBorder="1" applyAlignment="1">
      <alignment horizontal="right" wrapText="1"/>
    </xf>
    <xf numFmtId="0" fontId="8" fillId="4" borderId="40" xfId="0" applyFont="1" applyFill="1" applyBorder="1" applyAlignment="1">
      <alignment horizontal="right"/>
    </xf>
    <xf numFmtId="0" fontId="8" fillId="4" borderId="40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8" fillId="4" borderId="39" xfId="0" applyFont="1" applyFill="1" applyBorder="1" applyAlignment="1">
      <alignment horizontal="left"/>
    </xf>
    <xf numFmtId="0" fontId="15" fillId="7" borderId="41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1" fontId="3" fillId="0" borderId="42" xfId="0" applyNumberFormat="1" applyFont="1" applyBorder="1"/>
    <xf numFmtId="0" fontId="11" fillId="0" borderId="1" xfId="0" applyFont="1" applyBorder="1" applyAlignment="1">
      <alignment horizontal="right"/>
    </xf>
    <xf numFmtId="0" fontId="6" fillId="6" borderId="43" xfId="0" applyFont="1" applyFill="1" applyBorder="1" applyAlignment="1">
      <alignment horizontal="right"/>
    </xf>
    <xf numFmtId="0" fontId="8" fillId="0" borderId="9" xfId="0" applyFont="1" applyBorder="1" applyAlignment="1">
      <alignment wrapText="1"/>
    </xf>
    <xf numFmtId="0" fontId="6" fillId="6" borderId="9" xfId="0" applyFont="1" applyFill="1" applyBorder="1" applyAlignment="1">
      <alignment horizontal="right" wrapText="1"/>
    </xf>
    <xf numFmtId="3" fontId="8" fillId="0" borderId="0" xfId="0" applyNumberFormat="1" applyFont="1"/>
    <xf numFmtId="0" fontId="8" fillId="0" borderId="1" xfId="0" applyFont="1" applyBorder="1" applyAlignment="1">
      <alignment wrapText="1"/>
    </xf>
    <xf numFmtId="0" fontId="6" fillId="6" borderId="10" xfId="0" applyFont="1" applyFill="1" applyBorder="1" applyAlignment="1">
      <alignment horizontal="right" wrapText="1"/>
    </xf>
    <xf numFmtId="3" fontId="8" fillId="0" borderId="1" xfId="0" applyNumberFormat="1" applyFont="1" applyBorder="1"/>
    <xf numFmtId="0" fontId="6" fillId="6" borderId="44" xfId="0" applyFont="1" applyFill="1" applyBorder="1" applyAlignment="1">
      <alignment horizontal="right"/>
    </xf>
    <xf numFmtId="0" fontId="6" fillId="6" borderId="44" xfId="0" applyFont="1" applyFill="1" applyBorder="1" applyAlignment="1">
      <alignment horizontal="right" vertical="center"/>
    </xf>
    <xf numFmtId="0" fontId="6" fillId="6" borderId="6" xfId="0" applyFont="1" applyFill="1" applyBorder="1" applyAlignment="1">
      <alignment horizontal="right" wrapText="1"/>
    </xf>
    <xf numFmtId="0" fontId="8" fillId="0" borderId="1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 applyAlignment="1">
      <alignment wrapText="1"/>
    </xf>
    <xf numFmtId="0" fontId="8" fillId="0" borderId="3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8" fillId="0" borderId="17" xfId="0" applyFont="1" applyBorder="1" applyAlignment="1">
      <alignment horizontal="left" wrapText="1"/>
    </xf>
    <xf numFmtId="0" fontId="8" fillId="0" borderId="4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6" borderId="38" xfId="0" applyFont="1" applyFill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right"/>
    </xf>
    <xf numFmtId="0" fontId="18" fillId="11" borderId="39" xfId="0" applyFont="1" applyFill="1" applyBorder="1"/>
    <xf numFmtId="0" fontId="18" fillId="11" borderId="41" xfId="0" applyFont="1" applyFill="1" applyBorder="1"/>
    <xf numFmtId="0" fontId="8" fillId="4" borderId="48" xfId="0" applyFont="1" applyFill="1" applyBorder="1" applyAlignment="1">
      <alignment horizontal="left"/>
    </xf>
    <xf numFmtId="0" fontId="10" fillId="6" borderId="38" xfId="0" applyFont="1" applyFill="1" applyBorder="1" applyAlignment="1">
      <alignment horizontal="right" wrapText="1"/>
    </xf>
    <xf numFmtId="0" fontId="8" fillId="0" borderId="30" xfId="0" applyFont="1" applyBorder="1" applyAlignment="1">
      <alignment wrapText="1"/>
    </xf>
    <xf numFmtId="0" fontId="3" fillId="2" borderId="6" xfId="0" applyFont="1" applyFill="1" applyBorder="1"/>
    <xf numFmtId="0" fontId="3" fillId="2" borderId="48" xfId="0" applyFont="1" applyFill="1" applyBorder="1"/>
    <xf numFmtId="0" fontId="8" fillId="4" borderId="49" xfId="0" applyFont="1" applyFill="1" applyBorder="1" applyAlignment="1">
      <alignment horizontal="left"/>
    </xf>
    <xf numFmtId="0" fontId="4" fillId="2" borderId="6" xfId="0" applyFont="1" applyFill="1" applyBorder="1"/>
    <xf numFmtId="0" fontId="4" fillId="2" borderId="10" xfId="0" applyFont="1" applyFill="1" applyBorder="1" applyAlignment="1">
      <alignment horizontal="center"/>
    </xf>
    <xf numFmtId="0" fontId="19" fillId="0" borderId="0" xfId="0" applyFont="1"/>
    <xf numFmtId="0" fontId="8" fillId="0" borderId="13" xfId="0" applyFont="1" applyBorder="1" applyAlignment="1">
      <alignment wrapText="1"/>
    </xf>
    <xf numFmtId="0" fontId="18" fillId="0" borderId="0" xfId="0" applyFont="1"/>
    <xf numFmtId="0" fontId="4" fillId="2" borderId="10" xfId="0" applyFont="1" applyFill="1" applyBorder="1" applyAlignment="1">
      <alignment horizontal="right"/>
    </xf>
    <xf numFmtId="0" fontId="8" fillId="0" borderId="8" xfId="0" applyFont="1" applyBorder="1" applyAlignment="1">
      <alignment wrapText="1"/>
    </xf>
    <xf numFmtId="0" fontId="4" fillId="2" borderId="40" xfId="0" applyFont="1" applyFill="1" applyBorder="1" applyAlignment="1">
      <alignment horizontal="right"/>
    </xf>
    <xf numFmtId="0" fontId="18" fillId="0" borderId="4" xfId="0" applyFont="1" applyBorder="1"/>
    <xf numFmtId="0" fontId="18" fillId="0" borderId="9" xfId="0" applyFont="1" applyBorder="1"/>
    <xf numFmtId="0" fontId="4" fillId="2" borderId="11" xfId="0" applyFont="1" applyFill="1" applyBorder="1" applyAlignment="1">
      <alignment horizontal="right"/>
    </xf>
    <xf numFmtId="0" fontId="4" fillId="2" borderId="44" xfId="0" applyFont="1" applyFill="1" applyBorder="1" applyAlignment="1">
      <alignment horizontal="right"/>
    </xf>
    <xf numFmtId="0" fontId="8" fillId="0" borderId="15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4" fillId="2" borderId="44" xfId="0" applyFont="1" applyFill="1" applyBorder="1" applyAlignment="1">
      <alignment horizontal="right" vertical="center"/>
    </xf>
    <xf numFmtId="0" fontId="8" fillId="4" borderId="31" xfId="0" applyFont="1" applyFill="1" applyBorder="1" applyAlignment="1">
      <alignment horizontal="left"/>
    </xf>
    <xf numFmtId="0" fontId="8" fillId="2" borderId="6" xfId="0" applyFont="1" applyFill="1" applyBorder="1"/>
    <xf numFmtId="0" fontId="8" fillId="4" borderId="10" xfId="0" applyFont="1" applyFill="1" applyBorder="1" applyAlignment="1">
      <alignment wrapText="1"/>
    </xf>
    <xf numFmtId="0" fontId="4" fillId="2" borderId="11" xfId="0" applyFont="1" applyFill="1" applyBorder="1" applyAlignment="1">
      <alignment horizontal="right" wrapText="1"/>
    </xf>
    <xf numFmtId="0" fontId="8" fillId="4" borderId="5" xfId="0" applyFont="1" applyFill="1" applyBorder="1" applyAlignment="1">
      <alignment wrapText="1"/>
    </xf>
    <xf numFmtId="0" fontId="4" fillId="2" borderId="41" xfId="0" applyFont="1" applyFill="1" applyBorder="1" applyAlignment="1">
      <alignment horizontal="right"/>
    </xf>
    <xf numFmtId="0" fontId="4" fillId="2" borderId="39" xfId="0" applyFont="1" applyFill="1" applyBorder="1" applyAlignment="1">
      <alignment horizontal="right" wrapText="1"/>
    </xf>
    <xf numFmtId="0" fontId="8" fillId="0" borderId="47" xfId="0" applyFont="1" applyBorder="1" applyAlignment="1">
      <alignment wrapText="1"/>
    </xf>
    <xf numFmtId="0" fontId="8" fillId="4" borderId="41" xfId="0" applyFont="1" applyFill="1" applyBorder="1" applyAlignment="1">
      <alignment wrapText="1"/>
    </xf>
    <xf numFmtId="0" fontId="8" fillId="4" borderId="55" xfId="0" applyFont="1" applyFill="1" applyBorder="1" applyAlignment="1">
      <alignment wrapText="1"/>
    </xf>
    <xf numFmtId="0" fontId="3" fillId="0" borderId="10" xfId="0" applyFont="1" applyBorder="1"/>
    <xf numFmtId="0" fontId="4" fillId="2" borderId="31" xfId="0" applyFont="1" applyFill="1" applyBorder="1" applyAlignment="1">
      <alignment horizontal="center"/>
    </xf>
    <xf numFmtId="0" fontId="8" fillId="0" borderId="5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30" xfId="0" applyFont="1" applyBorder="1" applyAlignment="1">
      <alignment horizontal="left" wrapText="1"/>
    </xf>
    <xf numFmtId="0" fontId="13" fillId="0" borderId="4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15" borderId="49" xfId="0" applyFont="1" applyFill="1" applyBorder="1" applyAlignment="1">
      <alignment horizontal="right"/>
    </xf>
    <xf numFmtId="0" fontId="22" fillId="0" borderId="4" xfId="0" applyFont="1" applyBorder="1" applyAlignment="1">
      <alignment wrapText="1"/>
    </xf>
    <xf numFmtId="0" fontId="18" fillId="0" borderId="1" xfId="0" applyFont="1" applyBorder="1"/>
    <xf numFmtId="0" fontId="18" fillId="0" borderId="2" xfId="0" applyFont="1" applyBorder="1"/>
    <xf numFmtId="0" fontId="18" fillId="0" borderId="13" xfId="0" applyFont="1" applyBorder="1"/>
    <xf numFmtId="0" fontId="13" fillId="0" borderId="9" xfId="0" applyFont="1" applyBorder="1"/>
    <xf numFmtId="0" fontId="13" fillId="0" borderId="9" xfId="0" applyFont="1" applyBorder="1" applyAlignment="1">
      <alignment horizontal="right"/>
    </xf>
    <xf numFmtId="0" fontId="13" fillId="0" borderId="32" xfId="0" applyFont="1" applyBorder="1" applyAlignment="1">
      <alignment horizontal="left"/>
    </xf>
    <xf numFmtId="0" fontId="13" fillId="0" borderId="0" xfId="0" applyFont="1" applyAlignment="1">
      <alignment horizontal="right"/>
    </xf>
    <xf numFmtId="15" fontId="18" fillId="0" borderId="29" xfId="0" applyNumberFormat="1" applyFont="1" applyBorder="1" applyAlignment="1">
      <alignment horizontal="left"/>
    </xf>
    <xf numFmtId="0" fontId="18" fillId="0" borderId="14" xfId="0" applyFont="1" applyBorder="1"/>
    <xf numFmtId="0" fontId="18" fillId="0" borderId="8" xfId="0" applyFont="1" applyBorder="1"/>
    <xf numFmtId="0" fontId="18" fillId="0" borderId="4" xfId="0" applyFont="1" applyBorder="1" applyAlignment="1">
      <alignment horizontal="right"/>
    </xf>
    <xf numFmtId="0" fontId="18" fillId="16" borderId="1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8" fillId="16" borderId="11" xfId="0" applyFont="1" applyFill="1" applyBorder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7" fillId="0" borderId="12" xfId="0" applyFont="1" applyBorder="1"/>
    <xf numFmtId="164" fontId="0" fillId="0" borderId="51" xfId="0" applyNumberFormat="1" applyBorder="1"/>
    <xf numFmtId="1" fontId="27" fillId="0" borderId="12" xfId="0" applyNumberFormat="1" applyFont="1" applyBorder="1"/>
    <xf numFmtId="0" fontId="27" fillId="0" borderId="12" xfId="0" applyFont="1" applyBorder="1"/>
    <xf numFmtId="1" fontId="28" fillId="0" borderId="12" xfId="0" applyNumberFormat="1" applyFont="1" applyBorder="1"/>
    <xf numFmtId="164" fontId="29" fillId="0" borderId="51" xfId="0" applyNumberFormat="1" applyFont="1" applyBorder="1"/>
    <xf numFmtId="0" fontId="29" fillId="0" borderId="0" xfId="0" applyFont="1"/>
    <xf numFmtId="164" fontId="26" fillId="0" borderId="51" xfId="0" applyNumberFormat="1" applyFont="1" applyBorder="1"/>
    <xf numFmtId="0" fontId="26" fillId="0" borderId="0" xfId="0" applyFont="1"/>
    <xf numFmtId="164" fontId="30" fillId="0" borderId="51" xfId="0" applyNumberFormat="1" applyFont="1" applyBorder="1"/>
    <xf numFmtId="0" fontId="30" fillId="0" borderId="0" xfId="0" applyFont="1"/>
    <xf numFmtId="1" fontId="31" fillId="0" borderId="12" xfId="0" applyNumberFormat="1" applyFont="1" applyBorder="1"/>
    <xf numFmtId="1" fontId="32" fillId="0" borderId="12" xfId="0" applyNumberFormat="1" applyFont="1" applyBorder="1"/>
    <xf numFmtId="1" fontId="33" fillId="0" borderId="12" xfId="0" applyNumberFormat="1" applyFont="1" applyBorder="1"/>
    <xf numFmtId="0" fontId="34" fillId="0" borderId="0" xfId="0" applyFont="1"/>
    <xf numFmtId="0" fontId="35" fillId="7" borderId="11" xfId="0" applyFont="1" applyFill="1" applyBorder="1" applyAlignment="1">
      <alignment horizontal="center" vertical="center"/>
    </xf>
    <xf numFmtId="0" fontId="10" fillId="6" borderId="65" xfId="0" applyFont="1" applyFill="1" applyBorder="1" applyAlignment="1">
      <alignment horizontal="right"/>
    </xf>
    <xf numFmtId="0" fontId="5" fillId="0" borderId="58" xfId="0" applyFont="1" applyBorder="1"/>
    <xf numFmtId="0" fontId="37" fillId="8" borderId="18" xfId="0" applyFont="1" applyFill="1" applyBorder="1"/>
    <xf numFmtId="0" fontId="38" fillId="17" borderId="66" xfId="0" applyFont="1" applyFill="1" applyBorder="1" applyAlignment="1">
      <alignment vertical="center"/>
    </xf>
    <xf numFmtId="1" fontId="34" fillId="0" borderId="42" xfId="0" applyNumberFormat="1" applyFont="1" applyFill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1" fillId="20" borderId="39" xfId="0" applyFont="1" applyFill="1" applyBorder="1" applyAlignment="1">
      <alignment horizontal="right" vertical="center" wrapText="1"/>
    </xf>
    <xf numFmtId="0" fontId="41" fillId="20" borderId="10" xfId="0" applyFont="1" applyFill="1" applyBorder="1" applyAlignment="1">
      <alignment horizontal="right" vertical="center" wrapText="1"/>
    </xf>
    <xf numFmtId="0" fontId="41" fillId="20" borderId="44" xfId="0" applyFont="1" applyFill="1" applyBorder="1" applyAlignment="1">
      <alignment horizontal="right" vertical="center" wrapText="1"/>
    </xf>
    <xf numFmtId="0" fontId="45" fillId="0" borderId="4" xfId="0" applyFont="1" applyBorder="1"/>
    <xf numFmtId="0" fontId="3" fillId="0" borderId="0" xfId="0" applyFont="1" applyAlignment="1">
      <alignment horizontal="center"/>
    </xf>
    <xf numFmtId="0" fontId="2" fillId="0" borderId="27" xfId="0" applyFont="1" applyBorder="1"/>
    <xf numFmtId="0" fontId="8" fillId="0" borderId="26" xfId="0" applyFont="1" applyBorder="1" applyAlignment="1">
      <alignment horizontal="center" wrapText="1"/>
    </xf>
    <xf numFmtId="0" fontId="0" fillId="0" borderId="0" xfId="0"/>
    <xf numFmtId="0" fontId="20" fillId="6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3" xfId="0" applyFont="1" applyBorder="1"/>
    <xf numFmtId="0" fontId="43" fillId="6" borderId="50" xfId="0" applyFont="1" applyFill="1" applyBorder="1" applyAlignment="1">
      <alignment horizontal="right" vertical="center" wrapText="1"/>
    </xf>
    <xf numFmtId="0" fontId="2" fillId="0" borderId="51" xfId="0" applyFont="1" applyBorder="1"/>
    <xf numFmtId="0" fontId="2" fillId="0" borderId="4" xfId="0" applyFont="1" applyBorder="1"/>
    <xf numFmtId="0" fontId="11" fillId="10" borderId="57" xfId="0" applyFont="1" applyFill="1" applyBorder="1" applyAlignment="1">
      <alignment horizontal="center" vertical="center" wrapText="1"/>
    </xf>
    <xf numFmtId="0" fontId="2" fillId="0" borderId="58" xfId="0" applyFont="1" applyBorder="1"/>
    <xf numFmtId="0" fontId="2" fillId="0" borderId="59" xfId="0" applyFont="1" applyBorder="1"/>
    <xf numFmtId="0" fontId="17" fillId="0" borderId="13" xfId="0" applyFont="1" applyBorder="1" applyAlignment="1">
      <alignment horizontal="center" vertical="center" wrapText="1"/>
    </xf>
    <xf numFmtId="0" fontId="2" fillId="0" borderId="15" xfId="0" applyFont="1" applyBorder="1"/>
    <xf numFmtId="0" fontId="17" fillId="10" borderId="1" xfId="0" applyFont="1" applyFill="1" applyBorder="1" applyAlignment="1">
      <alignment horizontal="center" vertical="center" wrapText="1"/>
    </xf>
    <xf numFmtId="0" fontId="3" fillId="13" borderId="60" xfId="0" applyFont="1" applyFill="1" applyBorder="1" applyAlignment="1">
      <alignment horizontal="center" wrapText="1"/>
    </xf>
    <xf numFmtId="0" fontId="2" fillId="0" borderId="63" xfId="0" applyFont="1" applyBorder="1"/>
    <xf numFmtId="0" fontId="2" fillId="0" borderId="64" xfId="0" applyFont="1" applyBorder="1"/>
    <xf numFmtId="0" fontId="8" fillId="0" borderId="62" xfId="0" applyFont="1" applyBorder="1" applyAlignment="1">
      <alignment horizontal="center" wrapText="1"/>
    </xf>
    <xf numFmtId="0" fontId="2" fillId="0" borderId="9" xfId="0" applyFont="1" applyBorder="1"/>
    <xf numFmtId="0" fontId="24" fillId="0" borderId="9" xfId="0" applyFont="1" applyBorder="1" applyAlignment="1">
      <alignment horizontal="center"/>
    </xf>
    <xf numFmtId="0" fontId="23" fillId="11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8" xfId="0" applyFont="1" applyBorder="1" applyAlignment="1">
      <alignment horizontal="left" vertical="top" wrapText="1"/>
    </xf>
    <xf numFmtId="0" fontId="2" fillId="0" borderId="17" xfId="0" applyFont="1" applyBorder="1"/>
    <xf numFmtId="0" fontId="2" fillId="0" borderId="13" xfId="0" applyFont="1" applyBorder="1"/>
    <xf numFmtId="0" fontId="2" fillId="0" borderId="14" xfId="0" applyFont="1" applyBorder="1"/>
    <xf numFmtId="0" fontId="13" fillId="0" borderId="9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3" fillId="0" borderId="47" xfId="0" applyFont="1" applyBorder="1" applyAlignment="1">
      <alignment horizontal="right" vertical="center"/>
    </xf>
    <xf numFmtId="0" fontId="2" fillId="0" borderId="30" xfId="0" applyFont="1" applyBorder="1"/>
    <xf numFmtId="0" fontId="13" fillId="14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right"/>
    </xf>
    <xf numFmtId="0" fontId="21" fillId="7" borderId="53" xfId="0" applyFont="1" applyFill="1" applyBorder="1" applyAlignment="1">
      <alignment horizontal="left"/>
    </xf>
    <xf numFmtId="0" fontId="2" fillId="0" borderId="54" xfId="0" applyFont="1" applyBorder="1"/>
    <xf numFmtId="0" fontId="14" fillId="19" borderId="4" xfId="0" applyFont="1" applyFill="1" applyBorder="1" applyAlignment="1">
      <alignment horizontal="center" vertical="center" wrapText="1"/>
    </xf>
    <xf numFmtId="0" fontId="39" fillId="19" borderId="0" xfId="0" applyFont="1" applyFill="1"/>
    <xf numFmtId="0" fontId="40" fillId="19" borderId="28" xfId="0" applyFont="1" applyFill="1" applyBorder="1"/>
    <xf numFmtId="0" fontId="40" fillId="19" borderId="4" xfId="0" applyFont="1" applyFill="1" applyBorder="1"/>
    <xf numFmtId="0" fontId="21" fillId="7" borderId="1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2" fillId="0" borderId="61" xfId="0" applyFont="1" applyBorder="1"/>
    <xf numFmtId="0" fontId="11" fillId="0" borderId="13" xfId="0" applyFont="1" applyBorder="1" applyAlignment="1">
      <alignment horizontal="center" vertical="center"/>
    </xf>
    <xf numFmtId="0" fontId="10" fillId="6" borderId="8" xfId="0" applyFont="1" applyFill="1" applyBorder="1" applyAlignment="1">
      <alignment horizontal="right" vertical="center" wrapText="1"/>
    </xf>
    <xf numFmtId="0" fontId="2" fillId="0" borderId="28" xfId="0" applyFont="1" applyBorder="1"/>
    <xf numFmtId="0" fontId="1" fillId="12" borderId="1" xfId="0" applyFont="1" applyFill="1" applyBorder="1" applyAlignment="1">
      <alignment horizontal="left" vertical="top"/>
    </xf>
    <xf numFmtId="0" fontId="41" fillId="6" borderId="53" xfId="0" applyFont="1" applyFill="1" applyBorder="1" applyAlignment="1">
      <alignment horizontal="right" wrapText="1"/>
    </xf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8" fillId="0" borderId="26" xfId="0" applyFont="1" applyBorder="1"/>
    <xf numFmtId="0" fontId="8" fillId="0" borderId="1" xfId="0" applyFont="1" applyBorder="1" applyAlignment="1">
      <alignment horizontal="left"/>
    </xf>
    <xf numFmtId="0" fontId="42" fillId="6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wrapText="1"/>
    </xf>
    <xf numFmtId="0" fontId="10" fillId="6" borderId="50" xfId="0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6" fillId="6" borderId="1" xfId="0" applyFont="1" applyFill="1" applyBorder="1" applyAlignment="1">
      <alignment horizontal="right" wrapText="1"/>
    </xf>
    <xf numFmtId="0" fontId="15" fillId="7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right" vertical="center" wrapText="1"/>
    </xf>
    <xf numFmtId="0" fontId="11" fillId="10" borderId="1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2" fillId="0" borderId="29" xfId="0" applyFont="1" applyBorder="1"/>
    <xf numFmtId="0" fontId="8" fillId="0" borderId="34" xfId="0" applyFont="1" applyBorder="1" applyAlignment="1">
      <alignment horizontal="left"/>
    </xf>
    <xf numFmtId="0" fontId="2" fillId="0" borderId="34" xfId="0" applyFont="1" applyBorder="1"/>
    <xf numFmtId="0" fontId="2" fillId="0" borderId="35" xfId="0" applyFont="1" applyBorder="1"/>
    <xf numFmtId="0" fontId="8" fillId="0" borderId="36" xfId="0" applyFont="1" applyBorder="1" applyAlignment="1">
      <alignment horizontal="center" wrapText="1"/>
    </xf>
    <xf numFmtId="0" fontId="2" fillId="0" borderId="36" xfId="0" applyFont="1" applyBorder="1"/>
    <xf numFmtId="0" fontId="2" fillId="0" borderId="37" xfId="0" applyFont="1" applyBorder="1"/>
    <xf numFmtId="0" fontId="8" fillId="4" borderId="11" xfId="0" applyFont="1" applyFill="1" applyBorder="1" applyAlignment="1">
      <alignment horizontal="left"/>
    </xf>
    <xf numFmtId="0" fontId="2" fillId="0" borderId="5" xfId="0" applyFont="1" applyBorder="1"/>
    <xf numFmtId="0" fontId="8" fillId="4" borderId="1" xfId="0" applyFont="1" applyFill="1" applyBorder="1" applyAlignment="1">
      <alignment horizontal="left"/>
    </xf>
    <xf numFmtId="0" fontId="6" fillId="6" borderId="45" xfId="0" applyFont="1" applyFill="1" applyBorder="1" applyAlignment="1">
      <alignment horizontal="right" vertical="center" wrapText="1"/>
    </xf>
    <xf numFmtId="0" fontId="2" fillId="0" borderId="46" xfId="0" applyFont="1" applyBorder="1"/>
    <xf numFmtId="0" fontId="8" fillId="0" borderId="8" xfId="0" applyFont="1" applyBorder="1" applyAlignment="1">
      <alignment horizontal="left"/>
    </xf>
    <xf numFmtId="0" fontId="8" fillId="4" borderId="1" xfId="0" applyFont="1" applyFill="1" applyBorder="1" applyAlignment="1">
      <alignment horizontal="left" wrapText="1"/>
    </xf>
    <xf numFmtId="0" fontId="5" fillId="5" borderId="8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shrinkToFit="1"/>
    </xf>
    <xf numFmtId="0" fontId="5" fillId="7" borderId="1" xfId="0" applyFont="1" applyFill="1" applyBorder="1" applyAlignment="1">
      <alignment horizontal="left"/>
    </xf>
    <xf numFmtId="0" fontId="5" fillId="0" borderId="8" xfId="0" applyFont="1" applyBorder="1" applyAlignment="1">
      <alignment horizontal="left" vertical="center" shrinkToFit="1"/>
    </xf>
    <xf numFmtId="0" fontId="36" fillId="18" borderId="67" xfId="0" applyFont="1" applyFill="1" applyBorder="1" applyAlignment="1">
      <alignment horizontal="center"/>
    </xf>
    <xf numFmtId="0" fontId="2" fillId="18" borderId="68" xfId="0" applyFont="1" applyFill="1" applyBorder="1"/>
    <xf numFmtId="0" fontId="6" fillId="6" borderId="8" xfId="0" applyFont="1" applyFill="1" applyBorder="1" applyAlignment="1">
      <alignment horizontal="right" vertical="center"/>
    </xf>
    <xf numFmtId="0" fontId="15" fillId="0" borderId="13" xfId="0" applyFont="1" applyBorder="1" applyAlignment="1">
      <alignment horizontal="left"/>
    </xf>
    <xf numFmtId="0" fontId="4" fillId="0" borderId="26" xfId="0" applyFont="1" applyBorder="1"/>
    <xf numFmtId="0" fontId="3" fillId="4" borderId="21" xfId="0" applyFont="1" applyFill="1" applyBorder="1" applyAlignment="1">
      <alignment vertical="center" shrinkToFit="1"/>
    </xf>
    <xf numFmtId="0" fontId="2" fillId="0" borderId="22" xfId="0" applyFont="1" applyBorder="1"/>
    <xf numFmtId="0" fontId="2" fillId="0" borderId="23" xfId="0" applyFont="1" applyBorder="1"/>
    <xf numFmtId="0" fontId="2" fillId="0" borderId="26" xfId="0" applyFont="1" applyBorder="1"/>
    <xf numFmtId="0" fontId="2" fillId="0" borderId="19" xfId="0" applyFont="1" applyBorder="1"/>
    <xf numFmtId="0" fontId="2" fillId="0" borderId="20" xfId="0" applyFont="1" applyBorder="1"/>
    <xf numFmtId="0" fontId="11" fillId="0" borderId="48" xfId="0" applyFont="1" applyBorder="1" applyAlignment="1">
      <alignment horizontal="center" vertical="center" wrapText="1"/>
    </xf>
    <xf numFmtId="0" fontId="3" fillId="4" borderId="29" xfId="0" applyFont="1" applyFill="1" applyBorder="1" applyAlignment="1">
      <alignment shrinkToFit="1"/>
    </xf>
    <xf numFmtId="0" fontId="3" fillId="4" borderId="24" xfId="0" applyFont="1" applyFill="1" applyBorder="1" applyAlignment="1">
      <alignment shrinkToFit="1"/>
    </xf>
    <xf numFmtId="0" fontId="2" fillId="0" borderId="25" xfId="0" applyFont="1" applyBorder="1"/>
    <xf numFmtId="0" fontId="8" fillId="0" borderId="32" xfId="0" applyFont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8" fillId="0" borderId="36" xfId="0" applyFont="1" applyBorder="1" applyAlignment="1">
      <alignment horizontal="left" wrapText="1"/>
    </xf>
    <xf numFmtId="0" fontId="8" fillId="0" borderId="32" xfId="0" applyFont="1" applyBorder="1" applyAlignment="1">
      <alignment horizontal="left"/>
    </xf>
  </cellXfs>
  <cellStyles count="1">
    <cellStyle name="Normal" xfId="0" builtinId="0"/>
  </cellStyles>
  <dxfs count="20">
    <dxf>
      <font>
        <b/>
      </font>
      <fill>
        <patternFill patternType="solid">
          <fgColor rgb="FFFFFF00"/>
          <bgColor rgb="FFFFFF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fill>
        <patternFill patternType="solid">
          <fgColor theme="1"/>
          <bgColor theme="1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ont>
        <b/>
        <color theme="1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00B050"/>
          <bgColor rgb="FF00B05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none"/>
      </fill>
    </dxf>
    <dxf>
      <font>
        <color rgb="FF000000"/>
      </font>
      <fill>
        <patternFill patternType="solid">
          <fgColor rgb="FF000000"/>
          <bgColor rgb="FF000000"/>
        </patternFill>
      </fill>
    </dxf>
    <dxf>
      <font>
        <b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none"/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none"/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FFFF"/>
      </font>
      <fill>
        <patternFill patternType="solid">
          <fgColor rgb="FF000080"/>
          <bgColor rgb="FF000080"/>
        </patternFill>
      </fill>
    </dxf>
  </dxfs>
  <tableStyles count="0" defaultTableStyle="TableStyleMedium2" defaultPivotStyle="PivotStyleLight16"/>
  <colors>
    <mruColors>
      <color rgb="FF0E03E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18"/>
  <sheetViews>
    <sheetView tabSelected="1" zoomScale="84" zoomScaleNormal="75" workbookViewId="0">
      <selection activeCell="C5" sqref="C5"/>
    </sheetView>
  </sheetViews>
  <sheetFormatPr defaultColWidth="14.42578125" defaultRowHeight="15" customHeight="1" x14ac:dyDescent="0.25"/>
  <cols>
    <col min="1" max="7" width="22" customWidth="1"/>
    <col min="8" max="8" width="18.5703125" customWidth="1"/>
    <col min="9" max="16" width="18.5703125" hidden="1" customWidth="1"/>
    <col min="17" max="17" width="106.5703125" hidden="1" customWidth="1"/>
    <col min="18" max="18" width="18.5703125" hidden="1" customWidth="1"/>
    <col min="19" max="19" width="21.28515625" hidden="1" customWidth="1"/>
    <col min="20" max="24" width="18.5703125" hidden="1" customWidth="1"/>
    <col min="25" max="25" width="32" hidden="1" customWidth="1"/>
    <col min="26" max="26" width="20.42578125" hidden="1" customWidth="1"/>
    <col min="27" max="31" width="18.5703125" hidden="1" customWidth="1"/>
    <col min="32" max="39" width="14.42578125" hidden="1" customWidth="1"/>
  </cols>
  <sheetData>
    <row r="1" spans="1:39" ht="15.75" thickBot="1" x14ac:dyDescent="0.3">
      <c r="A1" s="225"/>
      <c r="B1" s="167"/>
      <c r="C1" s="167"/>
      <c r="D1" s="167"/>
      <c r="E1" s="167"/>
      <c r="F1" s="167"/>
      <c r="G1" s="168"/>
      <c r="H1" s="1"/>
      <c r="I1" s="2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2">
        <v>100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4" t="s">
        <v>13</v>
      </c>
      <c r="W1" s="2" t="s">
        <v>14</v>
      </c>
      <c r="X1" s="5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/>
      <c r="AJ1" s="2" t="s">
        <v>892</v>
      </c>
      <c r="AL1" t="s">
        <v>589</v>
      </c>
      <c r="AM1" t="s">
        <v>590</v>
      </c>
    </row>
    <row r="2" spans="1:39" ht="15" customHeight="1" thickBot="1" x14ac:dyDescent="0.3">
      <c r="A2" s="242" t="s">
        <v>22</v>
      </c>
      <c r="B2" s="182"/>
      <c r="C2" s="182"/>
      <c r="D2" s="182"/>
      <c r="E2" s="182"/>
      <c r="F2" s="6" t="s">
        <v>23</v>
      </c>
      <c r="G2" s="150" t="s">
        <v>24</v>
      </c>
      <c r="H2" s="1"/>
      <c r="I2" s="7" t="s">
        <v>26</v>
      </c>
      <c r="J2" s="2" t="s">
        <v>27</v>
      </c>
      <c r="K2" s="156" t="s">
        <v>28</v>
      </c>
      <c r="L2" s="156" t="s">
        <v>29</v>
      </c>
      <c r="M2" s="156" t="s">
        <v>30</v>
      </c>
      <c r="N2" s="2" t="s">
        <v>31</v>
      </c>
      <c r="O2" s="2" t="s">
        <v>32</v>
      </c>
      <c r="P2" s="2">
        <v>101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5">
        <v>2022</v>
      </c>
      <c r="Y2" s="2" t="s">
        <v>40</v>
      </c>
      <c r="Z2" s="8">
        <v>10</v>
      </c>
      <c r="AA2" s="2" t="s">
        <v>41</v>
      </c>
      <c r="AB2" s="2"/>
      <c r="AC2" s="2"/>
      <c r="AD2" s="2"/>
      <c r="AE2" s="2"/>
      <c r="AJ2" s="137">
        <v>10</v>
      </c>
      <c r="AL2" s="136">
        <v>11</v>
      </c>
      <c r="AM2" t="s">
        <v>591</v>
      </c>
    </row>
    <row r="3" spans="1:39" ht="24" customHeight="1" thickBot="1" x14ac:dyDescent="0.3">
      <c r="A3" s="188"/>
      <c r="B3" s="189"/>
      <c r="C3" s="189"/>
      <c r="D3" s="189"/>
      <c r="E3" s="189"/>
      <c r="F3" s="9" t="s">
        <v>42</v>
      </c>
      <c r="G3" s="10" t="s">
        <v>43</v>
      </c>
      <c r="H3" s="1"/>
      <c r="I3" s="7" t="s">
        <v>44</v>
      </c>
      <c r="J3" s="2"/>
      <c r="K3" s="156" t="s">
        <v>45</v>
      </c>
      <c r="L3" s="156" t="s">
        <v>46</v>
      </c>
      <c r="M3" s="156" t="s">
        <v>47</v>
      </c>
      <c r="N3" s="2" t="s">
        <v>48</v>
      </c>
      <c r="O3" s="2" t="s">
        <v>49</v>
      </c>
      <c r="P3" s="2">
        <v>105</v>
      </c>
      <c r="Q3" s="2" t="s">
        <v>50</v>
      </c>
      <c r="R3" s="2" t="s">
        <v>51</v>
      </c>
      <c r="S3" s="2" t="s">
        <v>52</v>
      </c>
      <c r="T3" s="2"/>
      <c r="U3" s="2" t="s">
        <v>53</v>
      </c>
      <c r="V3" s="2" t="s">
        <v>54</v>
      </c>
      <c r="W3" s="2" t="s">
        <v>55</v>
      </c>
      <c r="X3" s="5">
        <v>2023</v>
      </c>
      <c r="Y3" s="2" t="s">
        <v>56</v>
      </c>
      <c r="Z3" s="8">
        <v>11</v>
      </c>
      <c r="AA3" s="2" t="s">
        <v>57</v>
      </c>
      <c r="AB3" s="11" t="s">
        <v>58</v>
      </c>
      <c r="AC3" s="2" t="s">
        <v>59</v>
      </c>
      <c r="AD3" s="2"/>
      <c r="AE3" s="2"/>
      <c r="AJ3" s="8">
        <v>11</v>
      </c>
      <c r="AL3" s="136">
        <v>12</v>
      </c>
      <c r="AM3" t="s">
        <v>592</v>
      </c>
    </row>
    <row r="4" spans="1:39" ht="16.5" customHeight="1" thickBot="1" x14ac:dyDescent="0.3">
      <c r="A4" s="12" t="s">
        <v>60</v>
      </c>
      <c r="B4" s="13"/>
      <c r="C4" s="13"/>
      <c r="D4" s="13"/>
      <c r="E4" s="14"/>
      <c r="F4" s="13"/>
      <c r="G4" s="13"/>
      <c r="H4" s="15"/>
      <c r="I4" s="7" t="s">
        <v>6</v>
      </c>
      <c r="J4" s="2"/>
      <c r="K4" s="156" t="s">
        <v>29</v>
      </c>
      <c r="L4" s="156" t="s">
        <v>61</v>
      </c>
      <c r="M4" s="157"/>
      <c r="N4" s="2" t="s">
        <v>62</v>
      </c>
      <c r="O4" s="2" t="s">
        <v>46</v>
      </c>
      <c r="P4" s="2">
        <v>106</v>
      </c>
      <c r="Q4" s="2" t="s">
        <v>63</v>
      </c>
      <c r="R4" s="2" t="s">
        <v>64</v>
      </c>
      <c r="S4" s="2" t="s">
        <v>65</v>
      </c>
      <c r="T4" s="16"/>
      <c r="U4" s="16"/>
      <c r="V4" s="2" t="s">
        <v>66</v>
      </c>
      <c r="W4" s="2" t="s">
        <v>67</v>
      </c>
      <c r="X4" s="5">
        <v>2024</v>
      </c>
      <c r="Y4" s="11" t="s">
        <v>68</v>
      </c>
      <c r="Z4" s="8">
        <v>12</v>
      </c>
      <c r="AA4" s="2" t="s">
        <v>69</v>
      </c>
      <c r="AB4" s="2" t="s">
        <v>70</v>
      </c>
      <c r="AC4" s="2" t="s">
        <v>71</v>
      </c>
      <c r="AD4" s="16"/>
      <c r="AE4" s="16"/>
      <c r="AJ4" s="8">
        <v>12</v>
      </c>
      <c r="AL4" s="136">
        <v>13</v>
      </c>
      <c r="AM4" t="s">
        <v>593</v>
      </c>
    </row>
    <row r="5" spans="1:39" ht="45.75" thickBot="1" x14ac:dyDescent="0.3">
      <c r="A5" s="17" t="s">
        <v>72</v>
      </c>
      <c r="B5" s="18">
        <f ca="1">TODAY()</f>
        <v>46310</v>
      </c>
      <c r="C5" s="16"/>
      <c r="D5" s="19" t="s">
        <v>0</v>
      </c>
      <c r="E5" s="20" t="s">
        <v>25</v>
      </c>
      <c r="F5" s="19" t="s">
        <v>73</v>
      </c>
      <c r="G5" s="21" t="s">
        <v>74</v>
      </c>
      <c r="H5" s="22"/>
      <c r="I5" s="7" t="s">
        <v>75</v>
      </c>
      <c r="J5" s="16"/>
      <c r="K5" s="156" t="s">
        <v>76</v>
      </c>
      <c r="L5" s="157"/>
      <c r="M5" s="16"/>
      <c r="N5" s="16"/>
      <c r="O5" s="2" t="s">
        <v>61</v>
      </c>
      <c r="P5" s="2">
        <v>108</v>
      </c>
      <c r="Q5" s="2" t="s">
        <v>77</v>
      </c>
      <c r="R5" s="2" t="s">
        <v>78</v>
      </c>
      <c r="S5" s="16" t="s">
        <v>878</v>
      </c>
      <c r="T5" s="16"/>
      <c r="U5" s="16"/>
      <c r="V5" s="16"/>
      <c r="W5" s="2" t="s">
        <v>79</v>
      </c>
      <c r="X5" s="5">
        <v>2025</v>
      </c>
      <c r="Y5" s="2" t="s">
        <v>80</v>
      </c>
      <c r="Z5" s="8">
        <v>13</v>
      </c>
      <c r="AA5" s="2" t="s">
        <v>81</v>
      </c>
      <c r="AB5" s="2" t="s">
        <v>82</v>
      </c>
      <c r="AC5" s="16" t="s">
        <v>83</v>
      </c>
      <c r="AD5" s="16"/>
      <c r="AE5" s="16"/>
      <c r="AJ5" s="8">
        <v>13</v>
      </c>
      <c r="AL5" s="136">
        <v>15</v>
      </c>
      <c r="AM5" t="s">
        <v>594</v>
      </c>
    </row>
    <row r="6" spans="1:39" ht="30.75" thickBot="1" x14ac:dyDescent="0.3">
      <c r="A6" s="23" t="s">
        <v>1</v>
      </c>
      <c r="B6" s="243"/>
      <c r="C6" s="168"/>
      <c r="D6" s="244" t="s">
        <v>84</v>
      </c>
      <c r="E6" s="173"/>
      <c r="F6" s="151" t="s">
        <v>85</v>
      </c>
      <c r="G6" s="152"/>
      <c r="H6" s="1"/>
      <c r="I6" s="7" t="s">
        <v>86</v>
      </c>
      <c r="J6" s="16"/>
      <c r="K6" s="156" t="s">
        <v>62</v>
      </c>
      <c r="L6" s="156"/>
      <c r="M6" s="2" t="s">
        <v>0</v>
      </c>
      <c r="N6" s="2" t="s">
        <v>887</v>
      </c>
      <c r="O6" s="16"/>
      <c r="P6" s="24">
        <v>109</v>
      </c>
      <c r="Q6" s="2" t="s">
        <v>87</v>
      </c>
      <c r="R6" s="2" t="s">
        <v>88</v>
      </c>
      <c r="S6" s="2"/>
      <c r="T6" s="2"/>
      <c r="U6" s="2"/>
      <c r="V6" s="2"/>
      <c r="W6" s="2" t="s">
        <v>89</v>
      </c>
      <c r="X6" s="5">
        <v>2026</v>
      </c>
      <c r="Y6" s="2" t="s">
        <v>90</v>
      </c>
      <c r="Z6" s="8">
        <v>14</v>
      </c>
      <c r="AA6" s="11" t="s">
        <v>91</v>
      </c>
      <c r="AB6" s="2" t="s">
        <v>92</v>
      </c>
      <c r="AC6" s="16" t="s">
        <v>93</v>
      </c>
      <c r="AD6" s="2"/>
      <c r="AE6" s="2"/>
      <c r="AJ6" s="137">
        <v>14</v>
      </c>
      <c r="AL6" s="136">
        <v>16</v>
      </c>
      <c r="AM6" t="s">
        <v>595</v>
      </c>
    </row>
    <row r="7" spans="1:39" ht="17.25" customHeight="1" thickBot="1" x14ac:dyDescent="0.3">
      <c r="A7" s="23" t="s">
        <v>94</v>
      </c>
      <c r="B7" s="245" t="s">
        <v>41</v>
      </c>
      <c r="C7" s="187"/>
      <c r="D7" s="153" t="s">
        <v>884</v>
      </c>
      <c r="E7" s="154" t="str">
        <f>IF(B7=AA4,"YES",IF(B7=AA5,"YES",IF(B7=AA7, "YES",IF(B7=AA3,"NO",IF(B7=AA6,"N/A","")))))</f>
        <v/>
      </c>
      <c r="F7" s="246"/>
      <c r="G7" s="247"/>
      <c r="H7" s="2"/>
      <c r="I7" s="7" t="s">
        <v>95</v>
      </c>
      <c r="J7" s="2"/>
      <c r="K7" s="2"/>
      <c r="L7" s="156"/>
      <c r="M7" s="2" t="s">
        <v>25</v>
      </c>
      <c r="N7" s="2" t="s">
        <v>888</v>
      </c>
      <c r="O7" s="2"/>
      <c r="P7" s="24">
        <v>110</v>
      </c>
      <c r="Q7" s="2" t="s">
        <v>96</v>
      </c>
      <c r="R7" s="2" t="s">
        <v>97</v>
      </c>
      <c r="S7" s="2"/>
      <c r="T7" s="2"/>
      <c r="U7" s="2"/>
      <c r="V7" s="2"/>
      <c r="W7" s="2"/>
      <c r="X7" s="5">
        <v>2027</v>
      </c>
      <c r="Y7" s="2" t="s">
        <v>98</v>
      </c>
      <c r="Z7" s="8">
        <v>15</v>
      </c>
      <c r="AA7" s="2" t="s">
        <v>99</v>
      </c>
      <c r="AB7" s="2" t="s">
        <v>100</v>
      </c>
      <c r="AC7" s="2" t="s">
        <v>101</v>
      </c>
      <c r="AD7" s="2"/>
      <c r="AE7" s="2"/>
      <c r="AJ7" s="8">
        <v>15</v>
      </c>
      <c r="AL7" s="136">
        <v>17</v>
      </c>
      <c r="AM7" t="s">
        <v>596</v>
      </c>
    </row>
    <row r="8" spans="1:39" x14ac:dyDescent="0.25">
      <c r="A8" s="248" t="s">
        <v>102</v>
      </c>
      <c r="B8" s="251" t="s">
        <v>46</v>
      </c>
      <c r="C8" s="252"/>
      <c r="D8" s="253"/>
      <c r="E8" s="257" t="s">
        <v>103</v>
      </c>
      <c r="F8" s="258"/>
      <c r="G8" s="256"/>
      <c r="H8" s="2"/>
      <c r="I8" s="7" t="s">
        <v>104</v>
      </c>
      <c r="J8" s="2"/>
      <c r="K8" s="2"/>
      <c r="L8" s="2"/>
      <c r="M8" s="2" t="s">
        <v>886</v>
      </c>
      <c r="N8" s="2" t="s">
        <v>889</v>
      </c>
      <c r="O8" s="2"/>
      <c r="P8" s="24">
        <v>111</v>
      </c>
      <c r="Q8" s="2" t="s">
        <v>105</v>
      </c>
      <c r="R8" s="2" t="s">
        <v>106</v>
      </c>
      <c r="S8" s="2"/>
      <c r="T8" s="2"/>
      <c r="U8" s="2"/>
      <c r="V8" s="2"/>
      <c r="W8" s="2"/>
      <c r="X8" s="5">
        <v>2028</v>
      </c>
      <c r="Y8" s="149" t="s">
        <v>879</v>
      </c>
      <c r="Z8" s="8">
        <v>16</v>
      </c>
      <c r="AA8" s="2"/>
      <c r="AB8" s="2" t="s">
        <v>108</v>
      </c>
      <c r="AC8" s="2" t="s">
        <v>109</v>
      </c>
      <c r="AD8" s="2"/>
      <c r="AE8" s="2"/>
      <c r="AJ8" s="8">
        <v>16</v>
      </c>
      <c r="AL8" s="136">
        <v>19</v>
      </c>
      <c r="AM8" t="s">
        <v>597</v>
      </c>
    </row>
    <row r="9" spans="1:39" x14ac:dyDescent="0.25">
      <c r="A9" s="171"/>
      <c r="B9" s="254"/>
      <c r="C9" s="165"/>
      <c r="D9" s="163"/>
      <c r="E9" s="207"/>
      <c r="F9" s="259"/>
      <c r="G9" s="260"/>
      <c r="H9" s="2"/>
      <c r="I9" s="7" t="s">
        <v>110</v>
      </c>
      <c r="J9" s="2"/>
      <c r="K9" s="2"/>
      <c r="L9" s="2"/>
      <c r="M9" s="2" t="s">
        <v>885</v>
      </c>
      <c r="N9" s="2" t="s">
        <v>890</v>
      </c>
      <c r="O9" s="2"/>
      <c r="P9" s="24">
        <v>120</v>
      </c>
      <c r="Q9" s="2" t="s">
        <v>111</v>
      </c>
      <c r="R9" s="2" t="s">
        <v>112</v>
      </c>
      <c r="S9" s="2"/>
      <c r="T9" s="2"/>
      <c r="U9" s="2"/>
      <c r="V9" s="2"/>
      <c r="W9" s="2"/>
      <c r="X9" s="5">
        <v>2030</v>
      </c>
      <c r="Y9" s="149" t="s">
        <v>107</v>
      </c>
      <c r="Z9" s="8">
        <v>17</v>
      </c>
      <c r="AA9" s="2"/>
      <c r="AB9" s="2"/>
      <c r="AC9" s="2"/>
      <c r="AD9" s="2"/>
      <c r="AE9" s="2"/>
      <c r="AJ9" s="8">
        <v>17</v>
      </c>
      <c r="AL9" s="136">
        <v>20</v>
      </c>
      <c r="AM9" t="s">
        <v>598</v>
      </c>
    </row>
    <row r="10" spans="1:39" x14ac:dyDescent="0.25">
      <c r="A10" s="171"/>
      <c r="B10" s="254"/>
      <c r="C10" s="165"/>
      <c r="D10" s="163"/>
      <c r="E10" s="207"/>
      <c r="F10" s="259"/>
      <c r="G10" s="260"/>
      <c r="H10" s="2"/>
      <c r="I10" s="7" t="s">
        <v>113</v>
      </c>
      <c r="J10" s="2"/>
      <c r="K10" s="2"/>
      <c r="L10" s="2"/>
      <c r="M10" s="2"/>
      <c r="N10" s="16" t="s">
        <v>74</v>
      </c>
      <c r="O10" s="2"/>
      <c r="P10" s="2">
        <v>202</v>
      </c>
      <c r="Q10" s="2" t="s">
        <v>114</v>
      </c>
      <c r="R10" s="2" t="s">
        <v>115</v>
      </c>
      <c r="S10" s="2"/>
      <c r="T10" s="2"/>
      <c r="U10" s="2"/>
      <c r="V10" s="2"/>
      <c r="W10" s="2"/>
      <c r="X10" s="5">
        <v>2031</v>
      </c>
      <c r="Y10" s="2" t="s">
        <v>116</v>
      </c>
      <c r="Z10" s="8">
        <v>19</v>
      </c>
      <c r="AA10" s="2"/>
      <c r="AB10" s="2"/>
      <c r="AC10" s="2"/>
      <c r="AD10" s="2"/>
      <c r="AE10" s="2"/>
      <c r="AJ10" s="8">
        <v>19</v>
      </c>
      <c r="AL10" s="136">
        <v>23</v>
      </c>
      <c r="AM10" t="s">
        <v>599</v>
      </c>
    </row>
    <row r="11" spans="1:39" ht="15.75" thickBot="1" x14ac:dyDescent="0.3">
      <c r="A11" s="171"/>
      <c r="B11" s="255"/>
      <c r="C11" s="228"/>
      <c r="D11" s="256"/>
      <c r="E11" s="176"/>
      <c r="F11" s="259"/>
      <c r="G11" s="260"/>
      <c r="H11" s="2"/>
      <c r="I11" s="7" t="s">
        <v>28</v>
      </c>
      <c r="J11" s="2"/>
      <c r="K11" s="2"/>
      <c r="L11" s="2"/>
      <c r="M11" s="2"/>
      <c r="N11" s="2"/>
      <c r="O11" s="2"/>
      <c r="P11" s="2">
        <v>207</v>
      </c>
      <c r="Q11" s="2" t="s">
        <v>117</v>
      </c>
      <c r="R11" s="2" t="s">
        <v>118</v>
      </c>
      <c r="S11" s="2"/>
      <c r="T11" s="2"/>
      <c r="U11" s="2"/>
      <c r="V11" s="2"/>
      <c r="W11" s="2"/>
      <c r="X11" s="5">
        <v>2032</v>
      </c>
      <c r="Y11" s="7" t="s">
        <v>55</v>
      </c>
      <c r="Z11" s="8">
        <v>20</v>
      </c>
      <c r="AA11" s="2"/>
      <c r="AB11" s="2" t="s">
        <v>119</v>
      </c>
      <c r="AC11" s="2"/>
      <c r="AD11" s="2"/>
      <c r="AE11" s="2"/>
      <c r="AJ11" s="8">
        <v>20</v>
      </c>
      <c r="AL11" s="136">
        <v>25</v>
      </c>
      <c r="AM11" t="s">
        <v>600</v>
      </c>
    </row>
    <row r="12" spans="1:39" ht="69" customHeight="1" thickBot="1" x14ac:dyDescent="0.3">
      <c r="A12" s="25" t="s">
        <v>120</v>
      </c>
      <c r="B12" s="26" t="s">
        <v>36</v>
      </c>
      <c r="C12" s="27" t="str">
        <f>IF(B12="YES", "Are you aware of any natural materials in this product that may be prohibited for import to the U.S.?",IF(B12="No",""))</f>
        <v/>
      </c>
      <c r="D12" s="28"/>
      <c r="E12" s="29" t="str">
        <f>IF(D12="YES","NOT PERMITTED",IF(D12="NO","LIST ALL NATURAL MATERIALS PRESENT IN BOM",""))</f>
        <v/>
      </c>
      <c r="F12" s="30" t="b">
        <f>IF(D12="NO","IS IMPORT PERMIT REQUIRED?")</f>
        <v>0</v>
      </c>
      <c r="G12" s="31"/>
      <c r="H12" s="2"/>
      <c r="I12" s="2" t="s">
        <v>121</v>
      </c>
      <c r="J12" s="2"/>
      <c r="K12" s="2"/>
      <c r="L12" s="2"/>
      <c r="M12" s="2"/>
      <c r="N12" s="2"/>
      <c r="O12" s="2"/>
      <c r="P12" s="2">
        <v>209</v>
      </c>
      <c r="Q12" s="2" t="s">
        <v>122</v>
      </c>
      <c r="R12" s="2" t="s">
        <v>123</v>
      </c>
      <c r="S12" s="2"/>
      <c r="T12" s="2"/>
      <c r="U12" s="2"/>
      <c r="V12" s="149"/>
      <c r="W12" s="2"/>
      <c r="X12" s="5">
        <v>2033</v>
      </c>
      <c r="Y12" s="2" t="s">
        <v>124</v>
      </c>
      <c r="Z12" s="32">
        <v>21</v>
      </c>
      <c r="AA12" s="2"/>
      <c r="AB12" s="2"/>
      <c r="AC12" s="2"/>
      <c r="AD12" s="2"/>
      <c r="AE12" s="2"/>
      <c r="AJ12" s="138">
        <v>21</v>
      </c>
      <c r="AL12" s="140">
        <v>26</v>
      </c>
      <c r="AM12" s="141" t="s">
        <v>601</v>
      </c>
    </row>
    <row r="13" spans="1:39" ht="16.5" customHeight="1" thickBot="1" x14ac:dyDescent="0.3">
      <c r="A13" s="249" t="s">
        <v>125</v>
      </c>
      <c r="B13" s="189"/>
      <c r="C13" s="189"/>
      <c r="D13" s="189"/>
      <c r="E13" s="189"/>
      <c r="F13" s="2"/>
      <c r="G13" s="2"/>
      <c r="H13" s="1"/>
      <c r="I13" s="2" t="s">
        <v>126</v>
      </c>
      <c r="J13" s="2"/>
      <c r="K13" s="2"/>
      <c r="L13" s="2"/>
      <c r="M13" s="2"/>
      <c r="N13" s="2"/>
      <c r="O13" s="2"/>
      <c r="P13" s="2">
        <v>210</v>
      </c>
      <c r="Q13" s="2" t="s">
        <v>127</v>
      </c>
      <c r="R13" s="2" t="s">
        <v>128</v>
      </c>
      <c r="S13" s="2"/>
      <c r="T13" s="2"/>
      <c r="U13" s="2"/>
      <c r="V13" s="149"/>
      <c r="W13" s="2"/>
      <c r="X13" s="5">
        <v>2034</v>
      </c>
      <c r="Y13" s="2" t="s">
        <v>133</v>
      </c>
      <c r="Z13" s="32">
        <v>22</v>
      </c>
      <c r="AA13" s="2"/>
      <c r="AB13" s="2"/>
      <c r="AC13" s="2"/>
      <c r="AD13" s="2"/>
      <c r="AE13" s="2"/>
      <c r="AJ13" s="138">
        <v>22</v>
      </c>
      <c r="AL13" s="136">
        <v>27</v>
      </c>
      <c r="AM13" t="s">
        <v>602</v>
      </c>
    </row>
    <row r="14" spans="1:39" ht="15.75" thickBot="1" x14ac:dyDescent="0.3">
      <c r="A14" s="225" t="s">
        <v>129</v>
      </c>
      <c r="B14" s="167"/>
      <c r="C14" s="167"/>
      <c r="D14" s="167"/>
      <c r="E14" s="167"/>
      <c r="F14" s="167"/>
      <c r="G14" s="168"/>
      <c r="H14" s="1"/>
      <c r="I14" s="2" t="s">
        <v>130</v>
      </c>
      <c r="J14" s="2"/>
      <c r="K14" s="2"/>
      <c r="L14" s="2"/>
      <c r="M14" s="2"/>
      <c r="N14" s="2"/>
      <c r="O14" s="2"/>
      <c r="P14" s="2">
        <v>211</v>
      </c>
      <c r="Q14" s="2" t="s">
        <v>131</v>
      </c>
      <c r="R14" s="2" t="s">
        <v>132</v>
      </c>
      <c r="S14" s="2"/>
      <c r="T14" s="2"/>
      <c r="U14" s="2"/>
      <c r="V14" s="149"/>
      <c r="W14" s="2"/>
      <c r="Y14" s="2" t="s">
        <v>138</v>
      </c>
      <c r="Z14" s="8">
        <v>23</v>
      </c>
      <c r="AA14" s="2"/>
      <c r="AB14" s="2"/>
      <c r="AC14" s="2"/>
      <c r="AD14" s="2"/>
      <c r="AE14" s="2"/>
      <c r="AJ14" s="8">
        <v>23</v>
      </c>
      <c r="AL14" s="136">
        <v>28</v>
      </c>
      <c r="AM14" t="s">
        <v>603</v>
      </c>
    </row>
    <row r="15" spans="1:39" ht="15.75" thickBot="1" x14ac:dyDescent="0.3">
      <c r="A15" s="33" t="s">
        <v>134</v>
      </c>
      <c r="B15" s="261"/>
      <c r="C15" s="262"/>
      <c r="D15" s="262"/>
      <c r="E15" s="263"/>
      <c r="F15" s="33" t="s">
        <v>135</v>
      </c>
      <c r="G15" s="34"/>
      <c r="H15" s="1"/>
      <c r="I15" s="2"/>
      <c r="J15" s="2"/>
      <c r="K15" s="2"/>
      <c r="L15" s="2"/>
      <c r="M15" s="2"/>
      <c r="N15" s="2"/>
      <c r="O15" s="2"/>
      <c r="P15" s="2">
        <v>212</v>
      </c>
      <c r="Q15" s="2" t="s">
        <v>136</v>
      </c>
      <c r="R15" s="2" t="s">
        <v>137</v>
      </c>
      <c r="S15" s="2"/>
      <c r="T15" s="2"/>
      <c r="U15" s="2"/>
      <c r="V15" s="149"/>
      <c r="W15" s="2"/>
      <c r="Y15" s="2" t="s">
        <v>67</v>
      </c>
      <c r="Z15" s="8">
        <v>24</v>
      </c>
      <c r="AA15" s="2"/>
      <c r="AB15" s="2" t="s">
        <v>139</v>
      </c>
      <c r="AC15" s="2"/>
      <c r="AD15" s="2"/>
      <c r="AE15" s="2"/>
      <c r="AJ15" s="137">
        <v>24</v>
      </c>
      <c r="AL15" s="136">
        <v>29</v>
      </c>
      <c r="AM15" t="s">
        <v>604</v>
      </c>
    </row>
    <row r="16" spans="1:39" ht="15.75" thickBot="1" x14ac:dyDescent="0.3">
      <c r="A16" s="33" t="s">
        <v>140</v>
      </c>
      <c r="B16" s="227"/>
      <c r="C16" s="228"/>
      <c r="D16" s="228"/>
      <c r="E16" s="228"/>
      <c r="F16" s="228"/>
      <c r="G16" s="35"/>
      <c r="H16" s="1"/>
      <c r="I16" s="2"/>
      <c r="J16" s="2"/>
      <c r="K16" s="2"/>
      <c r="L16" s="2"/>
      <c r="M16" s="2"/>
      <c r="N16" s="2"/>
      <c r="O16" s="2"/>
      <c r="P16" s="2">
        <v>213</v>
      </c>
      <c r="Q16" s="2" t="s">
        <v>141</v>
      </c>
      <c r="R16" s="2" t="s">
        <v>142</v>
      </c>
      <c r="S16" s="2"/>
      <c r="T16" s="2"/>
      <c r="U16" s="2"/>
      <c r="V16" s="149"/>
      <c r="W16" s="2"/>
      <c r="Y16" s="149" t="s">
        <v>883</v>
      </c>
      <c r="Z16" s="8">
        <v>25</v>
      </c>
      <c r="AA16" s="2"/>
      <c r="AB16" s="2" t="s">
        <v>143</v>
      </c>
      <c r="AC16" s="2"/>
      <c r="AD16" s="2"/>
      <c r="AE16" s="2"/>
      <c r="AJ16" s="8">
        <v>25</v>
      </c>
      <c r="AL16" s="136">
        <v>30</v>
      </c>
      <c r="AM16" t="s">
        <v>605</v>
      </c>
    </row>
    <row r="17" spans="1:39" ht="15.75" thickBot="1" x14ac:dyDescent="0.3">
      <c r="A17" s="33" t="s">
        <v>144</v>
      </c>
      <c r="B17" s="229"/>
      <c r="C17" s="230"/>
      <c r="D17" s="230"/>
      <c r="E17" s="230"/>
      <c r="F17" s="230"/>
      <c r="G17" s="231"/>
      <c r="H17" s="1"/>
      <c r="I17" s="2"/>
      <c r="J17" s="2"/>
      <c r="K17" s="2"/>
      <c r="L17" s="2"/>
      <c r="M17" s="2"/>
      <c r="N17" s="2"/>
      <c r="O17" s="2"/>
      <c r="P17" s="2">
        <v>215</v>
      </c>
      <c r="Q17" s="2" t="s">
        <v>145</v>
      </c>
      <c r="R17" s="2" t="s">
        <v>146</v>
      </c>
      <c r="S17" s="2"/>
      <c r="T17" s="2"/>
      <c r="U17" s="2"/>
      <c r="V17" s="149"/>
      <c r="W17" s="2"/>
      <c r="X17" s="2"/>
      <c r="Y17" s="7" t="s">
        <v>147</v>
      </c>
      <c r="Z17" s="8">
        <v>26</v>
      </c>
      <c r="AA17" s="2"/>
      <c r="AB17" s="2" t="s">
        <v>148</v>
      </c>
      <c r="AC17" s="2"/>
      <c r="AD17" s="2"/>
      <c r="AE17" s="2"/>
      <c r="AJ17" s="139">
        <v>26</v>
      </c>
      <c r="AL17" s="136">
        <v>31</v>
      </c>
      <c r="AM17" t="s">
        <v>606</v>
      </c>
    </row>
    <row r="18" spans="1:39" ht="15.75" thickBot="1" x14ac:dyDescent="0.3">
      <c r="A18" s="33" t="s">
        <v>149</v>
      </c>
      <c r="B18" s="264"/>
      <c r="C18" s="233"/>
      <c r="D18" s="233"/>
      <c r="E18" s="234"/>
      <c r="F18" s="36" t="s">
        <v>150</v>
      </c>
      <c r="G18" s="37"/>
      <c r="H18" s="1"/>
      <c r="I18" s="2"/>
      <c r="J18" s="2"/>
      <c r="K18" s="2"/>
      <c r="L18" s="2"/>
      <c r="M18" s="2"/>
      <c r="N18" s="2"/>
      <c r="O18" s="2"/>
      <c r="P18" s="2">
        <v>217</v>
      </c>
      <c r="Q18" s="2" t="s">
        <v>151</v>
      </c>
      <c r="R18" s="2" t="s">
        <v>152</v>
      </c>
      <c r="S18" s="2"/>
      <c r="T18" s="2"/>
      <c r="U18" s="2"/>
      <c r="V18" s="149"/>
      <c r="W18" s="2"/>
      <c r="X18" s="2"/>
      <c r="Y18" s="2" t="s">
        <v>153</v>
      </c>
      <c r="Z18" s="8">
        <v>27</v>
      </c>
      <c r="AA18" s="2"/>
      <c r="AB18" s="16" t="s">
        <v>154</v>
      </c>
      <c r="AC18" s="2"/>
      <c r="AD18" s="2"/>
      <c r="AE18" s="2"/>
      <c r="AJ18" s="8">
        <v>27</v>
      </c>
      <c r="AL18" s="136">
        <v>32</v>
      </c>
      <c r="AM18" t="s">
        <v>607</v>
      </c>
    </row>
    <row r="19" spans="1:39" ht="15.75" thickBot="1" x14ac:dyDescent="0.3">
      <c r="A19" s="225" t="s">
        <v>155</v>
      </c>
      <c r="B19" s="167"/>
      <c r="C19" s="167"/>
      <c r="D19" s="167"/>
      <c r="E19" s="167"/>
      <c r="F19" s="167"/>
      <c r="G19" s="168"/>
      <c r="H19" s="1"/>
      <c r="I19" s="2"/>
      <c r="J19" s="2"/>
      <c r="K19" s="2"/>
      <c r="L19" s="2"/>
      <c r="M19" s="2"/>
      <c r="N19" s="2"/>
      <c r="O19" s="2"/>
      <c r="P19" s="2">
        <v>218</v>
      </c>
      <c r="Q19" s="2" t="s">
        <v>156</v>
      </c>
      <c r="R19" s="2" t="s">
        <v>157</v>
      </c>
      <c r="S19" s="2"/>
      <c r="T19" s="2"/>
      <c r="U19" s="2"/>
      <c r="V19" s="149"/>
      <c r="W19" s="2"/>
      <c r="Y19" s="149" t="s">
        <v>880</v>
      </c>
      <c r="Z19" s="8">
        <v>28</v>
      </c>
      <c r="AA19" s="2"/>
      <c r="AB19" s="2" t="s">
        <v>159</v>
      </c>
      <c r="AC19" s="2"/>
      <c r="AD19" s="2"/>
      <c r="AE19" s="2"/>
      <c r="AJ19" s="8">
        <v>28</v>
      </c>
      <c r="AL19" s="136">
        <v>33</v>
      </c>
      <c r="AM19" t="s">
        <v>608</v>
      </c>
    </row>
    <row r="20" spans="1:39" ht="44.25" customHeight="1" thickBot="1" x14ac:dyDescent="0.3">
      <c r="A20" s="33" t="s">
        <v>134</v>
      </c>
      <c r="B20" s="261"/>
      <c r="C20" s="262"/>
      <c r="D20" s="262"/>
      <c r="E20" s="263"/>
      <c r="F20" s="33" t="s">
        <v>135</v>
      </c>
      <c r="G20" s="34"/>
      <c r="H20" s="1"/>
      <c r="I20" s="16"/>
      <c r="J20" s="2"/>
      <c r="K20" s="2"/>
      <c r="L20" s="2"/>
      <c r="M20" s="2"/>
      <c r="N20" s="2"/>
      <c r="O20" s="2"/>
      <c r="P20" s="2">
        <v>219</v>
      </c>
      <c r="Q20" s="2" t="s">
        <v>160</v>
      </c>
      <c r="R20" s="2" t="s">
        <v>161</v>
      </c>
      <c r="S20" s="2"/>
      <c r="T20" s="2"/>
      <c r="U20" s="2"/>
      <c r="V20" s="149"/>
      <c r="W20" s="2"/>
      <c r="X20" s="2"/>
      <c r="Y20" s="2" t="s">
        <v>158</v>
      </c>
      <c r="Z20" s="8">
        <v>29</v>
      </c>
      <c r="AA20" s="2"/>
      <c r="AB20" s="2" t="s">
        <v>163</v>
      </c>
      <c r="AC20" s="2"/>
      <c r="AD20" s="2"/>
      <c r="AE20" s="2"/>
      <c r="AJ20" s="8">
        <v>29</v>
      </c>
      <c r="AL20" s="136">
        <v>34</v>
      </c>
      <c r="AM20" t="s">
        <v>609</v>
      </c>
    </row>
    <row r="21" spans="1:39" ht="15.75" customHeight="1" thickBot="1" x14ac:dyDescent="0.3">
      <c r="A21" s="33" t="s">
        <v>140</v>
      </c>
      <c r="B21" s="227"/>
      <c r="C21" s="228"/>
      <c r="D21" s="228"/>
      <c r="E21" s="228"/>
      <c r="F21" s="228"/>
      <c r="G21" s="39"/>
      <c r="H21" s="1"/>
      <c r="I21" s="16"/>
      <c r="J21" s="2"/>
      <c r="K21" s="2"/>
      <c r="L21" s="2"/>
      <c r="M21" s="2"/>
      <c r="N21" s="2"/>
      <c r="O21" s="2"/>
      <c r="P21" s="2">
        <v>221</v>
      </c>
      <c r="Q21" s="2" t="s">
        <v>164</v>
      </c>
      <c r="R21" s="2" t="s">
        <v>165</v>
      </c>
      <c r="S21" s="2"/>
      <c r="T21" s="2"/>
      <c r="U21" s="2"/>
      <c r="V21" s="149"/>
      <c r="W21" s="2"/>
      <c r="X21" s="2"/>
      <c r="Y21" s="2" t="s">
        <v>162</v>
      </c>
      <c r="Z21" s="8">
        <v>31</v>
      </c>
      <c r="AA21" s="2"/>
      <c r="AB21" s="2" t="s">
        <v>167</v>
      </c>
      <c r="AC21" s="2"/>
      <c r="AD21" s="2"/>
      <c r="AE21" s="2"/>
      <c r="AJ21" s="8">
        <v>31</v>
      </c>
      <c r="AL21" s="136">
        <v>35</v>
      </c>
      <c r="AM21" t="s">
        <v>610</v>
      </c>
    </row>
    <row r="22" spans="1:39" ht="15.75" customHeight="1" thickBot="1" x14ac:dyDescent="0.3">
      <c r="A22" s="33" t="s">
        <v>144</v>
      </c>
      <c r="B22" s="229"/>
      <c r="C22" s="230"/>
      <c r="D22" s="230"/>
      <c r="E22" s="230"/>
      <c r="F22" s="230"/>
      <c r="G22" s="231"/>
      <c r="H22" s="1"/>
      <c r="I22" s="2"/>
      <c r="J22" s="2"/>
      <c r="K22" s="2"/>
      <c r="L22" s="2"/>
      <c r="M22" s="2"/>
      <c r="N22" s="2"/>
      <c r="O22" s="2"/>
      <c r="P22" s="2">
        <v>222</v>
      </c>
      <c r="Q22" s="2" t="s">
        <v>168</v>
      </c>
      <c r="R22" s="2" t="s">
        <v>169</v>
      </c>
      <c r="S22" s="2"/>
      <c r="T22" s="2"/>
      <c r="U22" s="2"/>
      <c r="V22" s="149"/>
      <c r="W22" s="2"/>
      <c r="X22" s="7"/>
      <c r="Y22" s="149" t="s">
        <v>166</v>
      </c>
      <c r="Z22" s="8">
        <v>32</v>
      </c>
      <c r="AA22" s="2"/>
      <c r="AB22" s="2" t="s">
        <v>171</v>
      </c>
      <c r="AC22" s="2"/>
      <c r="AD22" s="2"/>
      <c r="AE22" s="2"/>
      <c r="AJ22" s="8">
        <v>32</v>
      </c>
      <c r="AL22" s="136">
        <v>36</v>
      </c>
      <c r="AM22" t="s">
        <v>611</v>
      </c>
    </row>
    <row r="23" spans="1:39" ht="15.75" customHeight="1" thickBot="1" x14ac:dyDescent="0.3">
      <c r="A23" s="33" t="s">
        <v>149</v>
      </c>
      <c r="B23" s="264"/>
      <c r="C23" s="233"/>
      <c r="D23" s="233"/>
      <c r="E23" s="234"/>
      <c r="F23" s="36" t="s">
        <v>150</v>
      </c>
      <c r="G23" s="37"/>
      <c r="H23" s="1"/>
      <c r="I23" s="40"/>
      <c r="J23" s="2"/>
      <c r="K23" s="2"/>
      <c r="L23" s="2"/>
      <c r="M23" s="2"/>
      <c r="N23" s="2"/>
      <c r="O23" s="2"/>
      <c r="P23" s="2">
        <v>223</v>
      </c>
      <c r="Q23" s="2" t="s">
        <v>172</v>
      </c>
      <c r="R23" s="2" t="s">
        <v>173</v>
      </c>
      <c r="S23" s="2"/>
      <c r="T23" s="2"/>
      <c r="U23" s="2"/>
      <c r="V23" s="149"/>
      <c r="W23" s="2"/>
      <c r="X23" s="2"/>
      <c r="Y23" s="149" t="s">
        <v>170</v>
      </c>
      <c r="Z23" s="8">
        <v>33</v>
      </c>
      <c r="AA23" s="2"/>
      <c r="AB23" s="2"/>
      <c r="AC23" s="2"/>
      <c r="AD23" s="2"/>
      <c r="AE23" s="2"/>
      <c r="AJ23" s="8">
        <v>33</v>
      </c>
      <c r="AL23" s="136">
        <v>37</v>
      </c>
      <c r="AM23" t="s">
        <v>612</v>
      </c>
    </row>
    <row r="24" spans="1:39" ht="15.75" customHeight="1" thickBot="1" x14ac:dyDescent="0.3">
      <c r="A24" s="225" t="s">
        <v>175</v>
      </c>
      <c r="B24" s="167"/>
      <c r="C24" s="167"/>
      <c r="D24" s="167"/>
      <c r="E24" s="167"/>
      <c r="F24" s="167"/>
      <c r="G24" s="168"/>
      <c r="H24" s="1"/>
      <c r="I24" s="2"/>
      <c r="J24" s="2"/>
      <c r="K24" s="2"/>
      <c r="L24" s="2"/>
      <c r="M24" s="2"/>
      <c r="N24" s="2"/>
      <c r="O24" s="2"/>
      <c r="P24" s="2">
        <v>224</v>
      </c>
      <c r="Q24" s="2" t="s">
        <v>176</v>
      </c>
      <c r="R24" s="2" t="s">
        <v>177</v>
      </c>
      <c r="S24" s="2"/>
      <c r="T24" s="2"/>
      <c r="U24" s="2"/>
      <c r="V24" s="149"/>
      <c r="W24" s="2"/>
      <c r="X24" s="2"/>
      <c r="Y24" s="149" t="s">
        <v>881</v>
      </c>
      <c r="Z24" s="8">
        <v>34</v>
      </c>
      <c r="AA24" s="2"/>
      <c r="AB24" s="2"/>
      <c r="AC24" s="2"/>
      <c r="AD24" s="2"/>
      <c r="AE24" s="2"/>
      <c r="AJ24" s="8">
        <v>34</v>
      </c>
      <c r="AL24" s="136">
        <v>38</v>
      </c>
      <c r="AM24" t="s">
        <v>613</v>
      </c>
    </row>
    <row r="25" spans="1:39" ht="44.25" customHeight="1" thickBot="1" x14ac:dyDescent="0.3">
      <c r="A25" s="33" t="s">
        <v>134</v>
      </c>
      <c r="B25" s="265"/>
      <c r="C25" s="262"/>
      <c r="D25" s="262"/>
      <c r="E25" s="263"/>
      <c r="F25" s="33" t="s">
        <v>135</v>
      </c>
      <c r="G25" s="34"/>
      <c r="H25" s="1"/>
      <c r="I25" s="2"/>
      <c r="J25" s="2"/>
      <c r="K25" s="2"/>
      <c r="L25" s="2"/>
      <c r="M25" s="2"/>
      <c r="N25" s="2"/>
      <c r="O25" s="2"/>
      <c r="P25" s="2">
        <v>225</v>
      </c>
      <c r="Q25" s="2" t="s">
        <v>179</v>
      </c>
      <c r="R25" s="2" t="s">
        <v>180</v>
      </c>
      <c r="S25" s="2"/>
      <c r="T25" s="2"/>
      <c r="U25" s="2"/>
      <c r="V25" s="149"/>
      <c r="W25" s="2"/>
      <c r="X25" s="2"/>
      <c r="Y25" s="149" t="s">
        <v>174</v>
      </c>
      <c r="Z25" s="8">
        <v>35</v>
      </c>
      <c r="AA25" s="2"/>
      <c r="AB25" s="2"/>
      <c r="AC25" s="2"/>
      <c r="AD25" s="2"/>
      <c r="AE25" s="2"/>
      <c r="AJ25" s="8">
        <v>35</v>
      </c>
      <c r="AL25" s="136">
        <v>39</v>
      </c>
      <c r="AM25" t="s">
        <v>614</v>
      </c>
    </row>
    <row r="26" spans="1:39" ht="15.75" customHeight="1" thickBot="1" x14ac:dyDescent="0.3">
      <c r="A26" s="33" t="s">
        <v>140</v>
      </c>
      <c r="B26" s="227"/>
      <c r="C26" s="228"/>
      <c r="D26" s="228"/>
      <c r="E26" s="228"/>
      <c r="F26" s="228"/>
      <c r="G26" s="39"/>
      <c r="H26" s="1"/>
      <c r="I26" s="40"/>
      <c r="J26" s="2"/>
      <c r="K26" s="2"/>
      <c r="L26" s="2"/>
      <c r="M26" s="2"/>
      <c r="N26" s="2"/>
      <c r="O26" s="2"/>
      <c r="P26" s="2">
        <v>226</v>
      </c>
      <c r="Q26" s="2" t="s">
        <v>181</v>
      </c>
      <c r="R26" s="2" t="s">
        <v>182</v>
      </c>
      <c r="S26" s="2"/>
      <c r="T26" s="2"/>
      <c r="U26" s="2"/>
      <c r="V26" s="149"/>
      <c r="W26" s="2"/>
      <c r="X26" s="2"/>
      <c r="Y26" s="2" t="s">
        <v>178</v>
      </c>
      <c r="Z26" s="8">
        <v>36</v>
      </c>
      <c r="AA26" s="2"/>
      <c r="AB26" s="2"/>
      <c r="AC26" s="2"/>
      <c r="AD26" s="2"/>
      <c r="AE26" s="2"/>
      <c r="AJ26" s="8">
        <v>36</v>
      </c>
      <c r="AL26" s="136">
        <v>40</v>
      </c>
      <c r="AM26" t="s">
        <v>615</v>
      </c>
    </row>
    <row r="27" spans="1:39" ht="15.75" customHeight="1" thickBot="1" x14ac:dyDescent="0.3">
      <c r="A27" s="33" t="s">
        <v>144</v>
      </c>
      <c r="B27" s="229"/>
      <c r="C27" s="230"/>
      <c r="D27" s="230"/>
      <c r="E27" s="230"/>
      <c r="F27" s="230"/>
      <c r="G27" s="231"/>
      <c r="H27" s="1"/>
      <c r="I27" s="2"/>
      <c r="J27" s="2"/>
      <c r="K27" s="2"/>
      <c r="L27" s="2"/>
      <c r="M27" s="2"/>
      <c r="N27" s="2"/>
      <c r="O27" s="2"/>
      <c r="P27" s="2">
        <v>227</v>
      </c>
      <c r="Q27" s="2" t="s">
        <v>184</v>
      </c>
      <c r="R27" s="2" t="s">
        <v>185</v>
      </c>
      <c r="S27" s="2"/>
      <c r="T27" s="2"/>
      <c r="U27" s="2"/>
      <c r="V27" s="149"/>
      <c r="W27" s="2"/>
      <c r="X27" s="2"/>
      <c r="Y27" s="2" t="s">
        <v>99</v>
      </c>
      <c r="Z27" s="32">
        <v>37</v>
      </c>
      <c r="AA27" s="2"/>
      <c r="AB27" s="2"/>
      <c r="AC27" s="2"/>
      <c r="AD27" s="2"/>
      <c r="AE27" s="2"/>
      <c r="AJ27" s="32">
        <v>37</v>
      </c>
      <c r="AL27" s="136">
        <v>41</v>
      </c>
      <c r="AM27" t="s">
        <v>616</v>
      </c>
    </row>
    <row r="28" spans="1:39" ht="15.75" customHeight="1" thickBot="1" x14ac:dyDescent="0.3">
      <c r="A28" s="33" t="s">
        <v>149</v>
      </c>
      <c r="B28" s="232"/>
      <c r="C28" s="233"/>
      <c r="D28" s="233"/>
      <c r="E28" s="234"/>
      <c r="F28" s="36" t="s">
        <v>150</v>
      </c>
      <c r="G28" s="37"/>
      <c r="H28" s="1"/>
      <c r="I28" s="2"/>
      <c r="J28" s="2"/>
      <c r="K28" s="2"/>
      <c r="L28" s="2"/>
      <c r="M28" s="2"/>
      <c r="N28" s="2"/>
      <c r="O28" s="2"/>
      <c r="P28" s="2">
        <v>228</v>
      </c>
      <c r="Q28" s="2" t="s">
        <v>187</v>
      </c>
      <c r="R28" s="2" t="s">
        <v>188</v>
      </c>
      <c r="S28" s="2"/>
      <c r="T28" s="2"/>
      <c r="U28" s="2"/>
      <c r="W28" s="2"/>
      <c r="Y28" s="2" t="s">
        <v>183</v>
      </c>
      <c r="Z28" s="8">
        <v>38</v>
      </c>
      <c r="AA28" s="2"/>
      <c r="AB28" s="2"/>
      <c r="AC28" s="2"/>
      <c r="AD28" s="2"/>
      <c r="AE28" s="2"/>
      <c r="AJ28" s="8">
        <v>38</v>
      </c>
      <c r="AL28" s="142">
        <v>43</v>
      </c>
      <c r="AM28" s="143" t="s">
        <v>617</v>
      </c>
    </row>
    <row r="29" spans="1:39" ht="15.75" customHeight="1" thickBot="1" x14ac:dyDescent="0.3">
      <c r="A29" s="225" t="s">
        <v>190</v>
      </c>
      <c r="B29" s="167"/>
      <c r="C29" s="167"/>
      <c r="D29" s="167"/>
      <c r="E29" s="167"/>
      <c r="F29" s="167"/>
      <c r="G29" s="168"/>
      <c r="H29" s="1"/>
      <c r="I29" s="2"/>
      <c r="J29" s="2"/>
      <c r="K29" s="2"/>
      <c r="L29" s="2"/>
      <c r="M29" s="2"/>
      <c r="N29" s="2"/>
      <c r="O29" s="2"/>
      <c r="P29" s="2">
        <v>230</v>
      </c>
      <c r="Q29" s="2" t="s">
        <v>191</v>
      </c>
      <c r="R29" s="2" t="s">
        <v>192</v>
      </c>
      <c r="S29" s="2"/>
      <c r="T29" s="2"/>
      <c r="U29" s="2"/>
      <c r="W29" s="2"/>
      <c r="Y29" s="2" t="s">
        <v>186</v>
      </c>
      <c r="Z29" s="8">
        <v>39</v>
      </c>
      <c r="AA29" s="2"/>
      <c r="AB29" s="2"/>
      <c r="AC29" s="2"/>
      <c r="AD29" s="2"/>
      <c r="AE29" s="2"/>
      <c r="AJ29" s="8">
        <v>39</v>
      </c>
      <c r="AL29" s="142">
        <v>44</v>
      </c>
      <c r="AM29" s="143" t="s">
        <v>618</v>
      </c>
    </row>
    <row r="30" spans="1:39" ht="44.25" customHeight="1" thickBot="1" x14ac:dyDescent="0.3">
      <c r="A30" s="33" t="s">
        <v>134</v>
      </c>
      <c r="B30" s="226"/>
      <c r="C30" s="182"/>
      <c r="D30" s="182"/>
      <c r="E30" s="187"/>
      <c r="F30" s="33" t="s">
        <v>135</v>
      </c>
      <c r="G30" s="34"/>
      <c r="H30" s="1"/>
      <c r="I30" s="2"/>
      <c r="J30" s="2"/>
      <c r="K30" s="2"/>
      <c r="L30" s="2"/>
      <c r="M30" s="2"/>
      <c r="N30" s="2"/>
      <c r="O30" s="2"/>
      <c r="P30" s="2">
        <v>232</v>
      </c>
      <c r="Q30" s="2" t="s">
        <v>194</v>
      </c>
      <c r="R30" s="2" t="s">
        <v>195</v>
      </c>
      <c r="S30" s="2"/>
      <c r="T30" s="2"/>
      <c r="U30" s="2"/>
      <c r="W30" s="2"/>
      <c r="Y30" s="149" t="s">
        <v>189</v>
      </c>
      <c r="Z30" s="8">
        <v>40</v>
      </c>
      <c r="AA30" s="2"/>
      <c r="AB30" s="2"/>
      <c r="AC30" s="2"/>
      <c r="AD30" s="2"/>
      <c r="AE30" s="2"/>
      <c r="AJ30" s="8">
        <v>40</v>
      </c>
      <c r="AL30" s="142">
        <v>45</v>
      </c>
      <c r="AM30" s="143" t="s">
        <v>619</v>
      </c>
    </row>
    <row r="31" spans="1:39" ht="15.75" customHeight="1" thickBot="1" x14ac:dyDescent="0.3">
      <c r="A31" s="33" t="s">
        <v>140</v>
      </c>
      <c r="B31" s="227"/>
      <c r="C31" s="228"/>
      <c r="D31" s="228"/>
      <c r="E31" s="228"/>
      <c r="F31" s="228"/>
      <c r="G31" s="39"/>
      <c r="H31" s="1"/>
      <c r="I31" s="2"/>
      <c r="J31" s="2"/>
      <c r="K31" s="2"/>
      <c r="L31" s="2"/>
      <c r="M31" s="2"/>
      <c r="N31" s="2"/>
      <c r="O31" s="2"/>
      <c r="P31" s="2">
        <v>233</v>
      </c>
      <c r="Q31" s="2" t="s">
        <v>197</v>
      </c>
      <c r="R31" s="2" t="s">
        <v>198</v>
      </c>
      <c r="S31" s="2"/>
      <c r="T31" s="2"/>
      <c r="U31" s="2"/>
      <c r="W31" s="2"/>
      <c r="Y31" s="2" t="s">
        <v>193</v>
      </c>
      <c r="Z31" s="8">
        <v>41</v>
      </c>
      <c r="AA31" s="2"/>
      <c r="AB31" s="2"/>
      <c r="AC31" s="2"/>
      <c r="AD31" s="2"/>
      <c r="AE31" s="2"/>
      <c r="AJ31" s="8">
        <v>41</v>
      </c>
      <c r="AL31" s="142">
        <v>46</v>
      </c>
      <c r="AM31" s="143" t="s">
        <v>620</v>
      </c>
    </row>
    <row r="32" spans="1:39" ht="15.75" customHeight="1" thickBot="1" x14ac:dyDescent="0.3">
      <c r="A32" s="33" t="s">
        <v>144</v>
      </c>
      <c r="B32" s="229"/>
      <c r="C32" s="230"/>
      <c r="D32" s="230"/>
      <c r="E32" s="230"/>
      <c r="F32" s="230"/>
      <c r="G32" s="231"/>
      <c r="H32" s="1"/>
      <c r="I32" s="2"/>
      <c r="J32" s="2"/>
      <c r="K32" s="2"/>
      <c r="L32" s="2"/>
      <c r="M32" s="2"/>
      <c r="N32" s="2"/>
      <c r="O32" s="2"/>
      <c r="P32" s="2">
        <v>235</v>
      </c>
      <c r="Q32" s="2" t="s">
        <v>199</v>
      </c>
      <c r="R32" s="2" t="s">
        <v>200</v>
      </c>
      <c r="S32" s="2"/>
      <c r="T32" s="2"/>
      <c r="U32" s="2"/>
      <c r="W32" s="2"/>
      <c r="X32" s="2"/>
      <c r="Y32" s="2" t="s">
        <v>196</v>
      </c>
      <c r="Z32" s="8">
        <v>42</v>
      </c>
      <c r="AA32" s="2"/>
      <c r="AB32" s="2"/>
      <c r="AC32" s="2"/>
      <c r="AD32" s="2"/>
      <c r="AE32" s="2"/>
      <c r="AJ32" s="137">
        <v>42</v>
      </c>
      <c r="AL32" s="142">
        <v>47</v>
      </c>
      <c r="AM32" s="143" t="s">
        <v>621</v>
      </c>
    </row>
    <row r="33" spans="1:39" ht="15.75" customHeight="1" thickBot="1" x14ac:dyDescent="0.3">
      <c r="A33" s="33" t="s">
        <v>149</v>
      </c>
      <c r="B33" s="232"/>
      <c r="C33" s="233"/>
      <c r="D33" s="233"/>
      <c r="E33" s="234"/>
      <c r="F33" s="36" t="s">
        <v>150</v>
      </c>
      <c r="G33" s="37"/>
      <c r="H33" s="1"/>
      <c r="I33" s="2"/>
      <c r="J33" s="2"/>
      <c r="K33" s="2"/>
      <c r="L33" s="2"/>
      <c r="M33" s="2"/>
      <c r="N33" s="2"/>
      <c r="O33" s="2"/>
      <c r="P33" s="2">
        <v>236</v>
      </c>
      <c r="Q33" s="2" t="s">
        <v>201</v>
      </c>
      <c r="R33" s="2" t="s">
        <v>202</v>
      </c>
      <c r="S33" s="2"/>
      <c r="T33" s="2"/>
      <c r="U33" s="2"/>
      <c r="W33" s="2"/>
      <c r="Y33" s="2" t="s">
        <v>79</v>
      </c>
      <c r="Z33" s="8">
        <v>48</v>
      </c>
      <c r="AA33" s="2"/>
      <c r="AB33" s="2"/>
      <c r="AC33" s="2"/>
      <c r="AD33" s="2"/>
      <c r="AE33" s="2"/>
      <c r="AJ33" s="8">
        <v>48</v>
      </c>
      <c r="AL33" s="136">
        <v>48</v>
      </c>
      <c r="AM33" t="s">
        <v>622</v>
      </c>
    </row>
    <row r="34" spans="1:39" ht="15.75" customHeight="1" thickBot="1" x14ac:dyDescent="0.3">
      <c r="A34" s="225" t="s">
        <v>204</v>
      </c>
      <c r="B34" s="167"/>
      <c r="C34" s="167"/>
      <c r="D34" s="167"/>
      <c r="E34" s="167"/>
      <c r="F34" s="167"/>
      <c r="G34" s="168"/>
      <c r="H34" s="1"/>
      <c r="I34" s="2"/>
      <c r="J34" s="2"/>
      <c r="K34" s="2"/>
      <c r="L34" s="2"/>
      <c r="M34" s="2"/>
      <c r="N34" s="2"/>
      <c r="O34" s="2"/>
      <c r="P34" s="2">
        <v>237</v>
      </c>
      <c r="Q34" s="2" t="s">
        <v>205</v>
      </c>
      <c r="R34" s="2" t="s">
        <v>206</v>
      </c>
      <c r="S34" s="2"/>
      <c r="T34" s="2"/>
      <c r="U34" s="2"/>
      <c r="W34" s="2"/>
      <c r="Y34" s="2" t="s">
        <v>89</v>
      </c>
      <c r="Z34" s="8">
        <v>49</v>
      </c>
      <c r="AA34" s="2"/>
      <c r="AB34" s="2"/>
      <c r="AC34" s="2"/>
      <c r="AD34" s="2"/>
      <c r="AE34" s="2"/>
      <c r="AJ34" s="8">
        <v>49</v>
      </c>
      <c r="AL34" s="136">
        <v>49</v>
      </c>
      <c r="AM34" t="s">
        <v>623</v>
      </c>
    </row>
    <row r="35" spans="1:39" ht="44.25" customHeight="1" thickBot="1" x14ac:dyDescent="0.3">
      <c r="A35" s="42" t="s">
        <v>208</v>
      </c>
      <c r="B35" s="43"/>
      <c r="C35" s="220" t="e">
        <f>LOOKUP(B35,$P$1:$Q$231)</f>
        <v>#N/A</v>
      </c>
      <c r="D35" s="167"/>
      <c r="E35" s="167"/>
      <c r="F35" s="167"/>
      <c r="G35" s="168"/>
      <c r="H35" s="44"/>
      <c r="I35" s="2"/>
      <c r="J35" s="2"/>
      <c r="K35" s="2"/>
      <c r="L35" s="2"/>
      <c r="M35" s="2"/>
      <c r="N35" s="2"/>
      <c r="O35" s="2"/>
      <c r="P35" s="2">
        <v>238</v>
      </c>
      <c r="Q35" s="2" t="s">
        <v>209</v>
      </c>
      <c r="R35" s="2" t="s">
        <v>210</v>
      </c>
      <c r="S35" s="2"/>
      <c r="T35" s="2"/>
      <c r="U35" s="2"/>
      <c r="W35" s="2"/>
      <c r="Y35" s="2" t="s">
        <v>203</v>
      </c>
      <c r="Z35" s="32">
        <v>51</v>
      </c>
      <c r="AA35" s="2"/>
      <c r="AB35" s="2"/>
      <c r="AC35" s="2"/>
      <c r="AD35" s="2"/>
      <c r="AE35" s="2"/>
      <c r="AJ35" s="138">
        <v>51</v>
      </c>
      <c r="AL35" s="136">
        <v>50</v>
      </c>
      <c r="AM35" t="s">
        <v>624</v>
      </c>
    </row>
    <row r="36" spans="1:39" ht="15.75" customHeight="1" thickBot="1" x14ac:dyDescent="0.3">
      <c r="A36" s="33" t="s">
        <v>212</v>
      </c>
      <c r="B36" s="43"/>
      <c r="C36" s="220" t="e">
        <f t="shared" ref="C36:C37" si="0">LOOKUP(B36,$P$1:$Q$232)</f>
        <v>#N/A</v>
      </c>
      <c r="D36" s="167"/>
      <c r="E36" s="167"/>
      <c r="F36" s="167"/>
      <c r="G36" s="168"/>
      <c r="H36" s="44"/>
      <c r="I36" s="250"/>
      <c r="J36" s="165"/>
      <c r="K36" s="165"/>
      <c r="L36" s="2"/>
      <c r="M36" s="2"/>
      <c r="N36" s="2"/>
      <c r="O36" s="2"/>
      <c r="P36" s="2">
        <v>239</v>
      </c>
      <c r="Q36" s="2" t="s">
        <v>213</v>
      </c>
      <c r="R36" s="2" t="s">
        <v>214</v>
      </c>
      <c r="S36" s="2"/>
      <c r="T36" s="2"/>
      <c r="U36" s="2"/>
      <c r="V36" s="149"/>
      <c r="W36" s="2"/>
      <c r="Y36" s="2" t="s">
        <v>207</v>
      </c>
      <c r="Z36" s="8">
        <v>52</v>
      </c>
      <c r="AA36" s="2"/>
      <c r="AB36" s="2"/>
      <c r="AC36" s="2"/>
      <c r="AD36" s="2"/>
      <c r="AE36" s="2"/>
      <c r="AJ36" s="8">
        <v>52</v>
      </c>
      <c r="AL36" s="136">
        <v>52</v>
      </c>
      <c r="AM36" t="s">
        <v>625</v>
      </c>
    </row>
    <row r="37" spans="1:39" ht="15.75" customHeight="1" thickBot="1" x14ac:dyDescent="0.3">
      <c r="A37" s="33" t="s">
        <v>216</v>
      </c>
      <c r="B37" s="43"/>
      <c r="C37" s="220" t="e">
        <f t="shared" si="0"/>
        <v>#N/A</v>
      </c>
      <c r="D37" s="167"/>
      <c r="E37" s="167"/>
      <c r="F37" s="167"/>
      <c r="G37" s="168"/>
      <c r="H37" s="44"/>
      <c r="I37" s="2"/>
      <c r="J37" s="2"/>
      <c r="K37" s="2"/>
      <c r="L37" s="2"/>
      <c r="M37" s="2"/>
      <c r="N37" s="2"/>
      <c r="O37" s="2"/>
      <c r="P37" s="2">
        <v>240</v>
      </c>
      <c r="Q37" s="2" t="s">
        <v>217</v>
      </c>
      <c r="R37" s="2" t="s">
        <v>218</v>
      </c>
      <c r="S37" s="2"/>
      <c r="T37" s="2"/>
      <c r="U37" s="2"/>
      <c r="V37" s="149"/>
      <c r="W37" s="2"/>
      <c r="Y37" s="2" t="s">
        <v>211</v>
      </c>
      <c r="Z37" s="8">
        <v>53</v>
      </c>
      <c r="AA37" s="2"/>
      <c r="AB37" s="2"/>
      <c r="AC37" s="2"/>
      <c r="AD37" s="2"/>
      <c r="AE37" s="2"/>
      <c r="AJ37" s="8">
        <v>53</v>
      </c>
      <c r="AL37" s="136">
        <v>53</v>
      </c>
      <c r="AM37" t="s">
        <v>626</v>
      </c>
    </row>
    <row r="38" spans="1:39" ht="15.75" customHeight="1" thickBot="1" x14ac:dyDescent="0.3">
      <c r="A38" s="33" t="s">
        <v>219</v>
      </c>
      <c r="B38" s="212"/>
      <c r="C38" s="187"/>
      <c r="D38" s="45" t="s">
        <v>220</v>
      </c>
      <c r="E38" s="46"/>
      <c r="F38" s="47"/>
      <c r="G38" s="2"/>
      <c r="H38" s="44"/>
      <c r="I38" s="2"/>
      <c r="J38" s="2"/>
      <c r="K38" s="2"/>
      <c r="L38" s="2"/>
      <c r="M38" s="2"/>
      <c r="N38" s="2"/>
      <c r="O38" s="2"/>
      <c r="P38" s="2">
        <v>241</v>
      </c>
      <c r="Q38" s="2" t="s">
        <v>221</v>
      </c>
      <c r="R38" s="2" t="s">
        <v>222</v>
      </c>
      <c r="S38" s="2"/>
      <c r="T38" s="2"/>
      <c r="U38" s="2"/>
      <c r="V38" s="149"/>
      <c r="W38" s="2"/>
      <c r="Y38" s="2" t="s">
        <v>215</v>
      </c>
      <c r="Z38" s="32">
        <v>54</v>
      </c>
      <c r="AA38" s="2"/>
      <c r="AB38" s="2"/>
      <c r="AC38" s="2"/>
      <c r="AD38" s="2"/>
      <c r="AE38" s="2"/>
      <c r="AJ38" s="138">
        <v>54</v>
      </c>
      <c r="AL38" s="136">
        <v>55</v>
      </c>
      <c r="AM38" t="s">
        <v>627</v>
      </c>
    </row>
    <row r="39" spans="1:39" ht="15.75" customHeight="1" thickBot="1" x14ac:dyDescent="0.3">
      <c r="A39" s="33" t="s">
        <v>223</v>
      </c>
      <c r="B39" s="214"/>
      <c r="C39" s="167"/>
      <c r="D39" s="167"/>
      <c r="E39" s="167"/>
      <c r="F39" s="167"/>
      <c r="G39" s="168"/>
      <c r="H39" s="44"/>
      <c r="I39" s="2"/>
      <c r="J39" s="2"/>
      <c r="K39" s="2"/>
      <c r="L39" s="2"/>
      <c r="M39" s="2"/>
      <c r="N39" s="2"/>
      <c r="O39" s="2"/>
      <c r="P39" s="2">
        <v>242</v>
      </c>
      <c r="Q39" s="2" t="s">
        <v>224</v>
      </c>
      <c r="R39" s="2" t="s">
        <v>225</v>
      </c>
      <c r="S39" s="2"/>
      <c r="T39" s="2"/>
      <c r="U39" s="2"/>
      <c r="V39" s="149"/>
      <c r="W39" s="2"/>
      <c r="Z39" s="8">
        <v>55</v>
      </c>
      <c r="AA39" s="2"/>
      <c r="AB39" s="2"/>
      <c r="AC39" s="2"/>
      <c r="AD39" s="2"/>
      <c r="AE39" s="2"/>
      <c r="AJ39" s="8">
        <v>55</v>
      </c>
      <c r="AL39" s="136">
        <v>56</v>
      </c>
      <c r="AM39" t="s">
        <v>628</v>
      </c>
    </row>
    <row r="40" spans="1:39" ht="30.75" thickBot="1" x14ac:dyDescent="0.3">
      <c r="A40" s="42" t="s">
        <v>226</v>
      </c>
      <c r="B40" s="240"/>
      <c r="C40" s="182"/>
      <c r="D40" s="182"/>
      <c r="E40" s="182"/>
      <c r="F40" s="182"/>
      <c r="G40" s="187"/>
      <c r="H40" s="44"/>
      <c r="I40" s="2"/>
      <c r="J40" s="2"/>
      <c r="K40" s="2"/>
      <c r="L40" s="2"/>
      <c r="M40" s="2"/>
      <c r="N40" s="2"/>
      <c r="O40" s="2"/>
      <c r="P40" s="2">
        <v>243</v>
      </c>
      <c r="Q40" s="2" t="s">
        <v>227</v>
      </c>
      <c r="R40" s="2" t="s">
        <v>228</v>
      </c>
      <c r="S40" s="2"/>
      <c r="T40" s="2"/>
      <c r="U40" s="2"/>
      <c r="V40" s="149"/>
      <c r="W40" s="2"/>
      <c r="Z40" s="8">
        <v>56</v>
      </c>
      <c r="AA40" s="2"/>
      <c r="AB40" s="2"/>
      <c r="AC40" s="2"/>
      <c r="AD40" s="2"/>
      <c r="AE40" s="2"/>
      <c r="AJ40" s="8">
        <v>56</v>
      </c>
      <c r="AL40" s="136">
        <v>57</v>
      </c>
      <c r="AM40" t="s">
        <v>629</v>
      </c>
    </row>
    <row r="41" spans="1:39" ht="15.75" customHeight="1" thickBot="1" x14ac:dyDescent="0.3">
      <c r="A41" s="33" t="s">
        <v>229</v>
      </c>
      <c r="B41" s="237"/>
      <c r="C41" s="168"/>
      <c r="D41" s="36" t="s">
        <v>230</v>
      </c>
      <c r="E41" s="241"/>
      <c r="F41" s="168"/>
      <c r="G41" s="49"/>
      <c r="H41" s="44"/>
      <c r="I41" s="2"/>
      <c r="J41" s="2"/>
      <c r="K41" s="2"/>
      <c r="L41" s="2"/>
      <c r="M41" s="2"/>
      <c r="N41" s="2"/>
      <c r="O41" s="2"/>
      <c r="P41" s="2">
        <v>244</v>
      </c>
      <c r="Q41" s="2" t="s">
        <v>231</v>
      </c>
      <c r="R41" s="2" t="s">
        <v>232</v>
      </c>
      <c r="S41" s="2"/>
      <c r="T41" s="2"/>
      <c r="U41" s="2"/>
      <c r="V41" s="149"/>
      <c r="W41" s="2"/>
      <c r="Z41" s="8">
        <v>57</v>
      </c>
      <c r="AA41" s="2"/>
      <c r="AB41" s="2"/>
      <c r="AC41" s="2"/>
      <c r="AD41" s="2"/>
      <c r="AE41" s="2"/>
      <c r="AJ41" s="8">
        <v>57</v>
      </c>
      <c r="AL41" s="142">
        <v>58</v>
      </c>
      <c r="AM41" s="143" t="s">
        <v>630</v>
      </c>
    </row>
    <row r="42" spans="1:39" ht="15.75" hidden="1" customHeight="1" thickBot="1" x14ac:dyDescent="0.3">
      <c r="A42" s="33"/>
      <c r="B42" s="50"/>
      <c r="C42" s="51"/>
      <c r="D42" s="51"/>
      <c r="E42" s="51"/>
      <c r="F42" s="51"/>
      <c r="G42" s="52"/>
      <c r="H42" s="44"/>
      <c r="I42" s="2"/>
      <c r="J42" s="2"/>
      <c r="K42" s="2"/>
      <c r="L42" s="2"/>
      <c r="M42" s="2"/>
      <c r="N42" s="2"/>
      <c r="O42" s="2"/>
      <c r="P42" s="2">
        <v>239</v>
      </c>
      <c r="Q42" s="2" t="s">
        <v>213</v>
      </c>
      <c r="R42" s="2"/>
      <c r="S42" s="2"/>
      <c r="T42" s="2"/>
      <c r="U42" s="2"/>
      <c r="V42" s="149" t="s">
        <v>211</v>
      </c>
      <c r="W42" s="2"/>
      <c r="X42" s="2"/>
      <c r="Y42" s="2"/>
      <c r="Z42" s="8">
        <v>58</v>
      </c>
      <c r="AA42" s="2"/>
      <c r="AB42" s="2"/>
      <c r="AC42" s="2"/>
      <c r="AD42" s="2"/>
      <c r="AE42" s="2"/>
      <c r="AJ42" s="8">
        <v>58</v>
      </c>
      <c r="AL42" s="136">
        <v>59</v>
      </c>
      <c r="AM42" t="s">
        <v>631</v>
      </c>
    </row>
    <row r="43" spans="1:39" ht="15.75" hidden="1" customHeight="1" thickBot="1" x14ac:dyDescent="0.3">
      <c r="A43" s="33"/>
      <c r="B43" s="50"/>
      <c r="C43" s="51"/>
      <c r="D43" s="51"/>
      <c r="E43" s="51"/>
      <c r="F43" s="51"/>
      <c r="G43" s="52"/>
      <c r="H43" s="44"/>
      <c r="I43" s="2"/>
      <c r="J43" s="2"/>
      <c r="K43" s="2"/>
      <c r="L43" s="2"/>
      <c r="M43" s="2"/>
      <c r="N43" s="2"/>
      <c r="O43" s="2"/>
      <c r="P43" s="2">
        <v>240</v>
      </c>
      <c r="Q43" s="2" t="s">
        <v>233</v>
      </c>
      <c r="R43" s="2"/>
      <c r="S43" s="2"/>
      <c r="T43" s="2"/>
      <c r="U43" s="2"/>
      <c r="V43" s="149" t="s">
        <v>882</v>
      </c>
      <c r="W43" s="2"/>
      <c r="X43" s="2"/>
      <c r="Y43" s="2"/>
      <c r="Z43" s="8">
        <v>59</v>
      </c>
      <c r="AA43" s="2"/>
      <c r="AB43" s="2"/>
      <c r="AC43" s="2"/>
      <c r="AD43" s="2"/>
      <c r="AE43" s="2"/>
      <c r="AJ43" s="8">
        <v>59</v>
      </c>
      <c r="AL43" s="136">
        <v>60</v>
      </c>
      <c r="AM43" t="s">
        <v>632</v>
      </c>
    </row>
    <row r="44" spans="1:39" ht="15.75" hidden="1" customHeight="1" thickBot="1" x14ac:dyDescent="0.3">
      <c r="A44" s="33"/>
      <c r="B44" s="50"/>
      <c r="C44" s="51"/>
      <c r="D44" s="51"/>
      <c r="E44" s="51"/>
      <c r="F44" s="51"/>
      <c r="G44" s="52"/>
      <c r="H44" s="44"/>
      <c r="I44" s="2"/>
      <c r="J44" s="2"/>
      <c r="K44" s="2"/>
      <c r="L44" s="2"/>
      <c r="M44" s="2"/>
      <c r="N44" s="2"/>
      <c r="O44" s="2"/>
      <c r="P44" s="2">
        <v>241</v>
      </c>
      <c r="Q44" s="2" t="s">
        <v>234</v>
      </c>
      <c r="R44" s="2"/>
      <c r="S44" s="2"/>
      <c r="T44" s="2"/>
      <c r="U44" s="2"/>
      <c r="V44" s="2"/>
      <c r="W44" s="2"/>
      <c r="X44" s="2"/>
      <c r="Y44" s="2"/>
      <c r="Z44" s="53">
        <v>60</v>
      </c>
      <c r="AA44" s="2"/>
      <c r="AB44" s="2"/>
      <c r="AC44" s="2"/>
      <c r="AD44" s="2"/>
      <c r="AE44" s="2"/>
      <c r="AJ44" s="53">
        <v>60</v>
      </c>
      <c r="AL44" s="136">
        <v>61</v>
      </c>
      <c r="AM44" t="s">
        <v>633</v>
      </c>
    </row>
    <row r="45" spans="1:39" ht="15.75" hidden="1" customHeight="1" thickBot="1" x14ac:dyDescent="0.3">
      <c r="A45" s="33"/>
      <c r="B45" s="50"/>
      <c r="C45" s="51"/>
      <c r="D45" s="51"/>
      <c r="E45" s="51"/>
      <c r="F45" s="51"/>
      <c r="G45" s="52"/>
      <c r="H45" s="44"/>
      <c r="I45" s="2"/>
      <c r="J45" s="2"/>
      <c r="K45" s="2"/>
      <c r="L45" s="2"/>
      <c r="M45" s="2"/>
      <c r="N45" s="2"/>
      <c r="O45" s="2"/>
      <c r="P45" s="2">
        <v>243</v>
      </c>
      <c r="Q45" s="2" t="s">
        <v>227</v>
      </c>
      <c r="R45" s="2"/>
      <c r="S45" s="2"/>
      <c r="T45" s="2"/>
      <c r="U45" s="2"/>
      <c r="V45" s="2"/>
      <c r="W45" s="2"/>
      <c r="X45" s="2"/>
      <c r="Y45" s="2"/>
      <c r="Z45" s="8">
        <v>61</v>
      </c>
      <c r="AA45" s="2"/>
      <c r="AB45" s="2"/>
      <c r="AC45" s="2"/>
      <c r="AD45" s="2"/>
      <c r="AE45" s="2"/>
      <c r="AJ45" s="8">
        <v>61</v>
      </c>
      <c r="AL45" s="136">
        <v>62</v>
      </c>
      <c r="AM45" t="s">
        <v>634</v>
      </c>
    </row>
    <row r="46" spans="1:39" ht="15.75" hidden="1" customHeight="1" thickBot="1" x14ac:dyDescent="0.3">
      <c r="A46" s="33"/>
      <c r="B46" s="50"/>
      <c r="C46" s="51"/>
      <c r="D46" s="51"/>
      <c r="E46" s="51"/>
      <c r="F46" s="51"/>
      <c r="G46" s="52"/>
      <c r="H46" s="44"/>
      <c r="I46" s="2"/>
      <c r="J46" s="2"/>
      <c r="K46" s="2"/>
      <c r="L46" s="2"/>
      <c r="M46" s="2"/>
      <c r="N46" s="2"/>
      <c r="O46" s="2"/>
      <c r="P46" s="2">
        <v>300</v>
      </c>
      <c r="Q46" s="2" t="s">
        <v>235</v>
      </c>
      <c r="R46" s="2"/>
      <c r="S46" s="2"/>
      <c r="T46" s="2"/>
      <c r="U46" s="2"/>
      <c r="V46" s="2"/>
      <c r="W46" s="2"/>
      <c r="X46" s="2"/>
      <c r="Y46" s="2"/>
      <c r="Z46" s="8">
        <v>63</v>
      </c>
      <c r="AA46" s="2"/>
      <c r="AB46" s="2"/>
      <c r="AC46" s="2"/>
      <c r="AD46" s="2"/>
      <c r="AE46" s="2"/>
      <c r="AJ46" s="8">
        <v>63</v>
      </c>
      <c r="AL46" s="136">
        <v>63</v>
      </c>
      <c r="AM46" t="s">
        <v>635</v>
      </c>
    </row>
    <row r="47" spans="1:39" ht="15.75" thickBot="1" x14ac:dyDescent="0.3">
      <c r="A47" s="54"/>
      <c r="B47" s="48"/>
      <c r="C47" s="41"/>
      <c r="D47" s="55"/>
      <c r="E47" s="56"/>
      <c r="F47" s="57"/>
      <c r="G47" s="58"/>
      <c r="H47" s="44"/>
      <c r="I47" s="2"/>
      <c r="J47" s="2"/>
      <c r="K47" s="2"/>
      <c r="L47" s="2"/>
      <c r="M47" s="2"/>
      <c r="N47" s="2"/>
      <c r="O47" s="2"/>
      <c r="P47" s="2">
        <v>245</v>
      </c>
      <c r="Q47" s="2" t="s">
        <v>236</v>
      </c>
      <c r="R47" s="2"/>
      <c r="S47" s="2"/>
      <c r="T47" s="2"/>
      <c r="U47" s="2"/>
      <c r="V47" s="2"/>
      <c r="W47" s="2"/>
      <c r="X47" s="2"/>
      <c r="Y47" s="2"/>
      <c r="Z47" s="8"/>
      <c r="AA47" s="2"/>
      <c r="AB47" s="2"/>
      <c r="AC47" s="2"/>
      <c r="AD47" s="2"/>
      <c r="AE47" s="2"/>
      <c r="AJ47" s="8"/>
      <c r="AL47" s="136">
        <v>65</v>
      </c>
      <c r="AM47" t="s">
        <v>636</v>
      </c>
    </row>
    <row r="48" spans="1:39" ht="15.75" thickBot="1" x14ac:dyDescent="0.3">
      <c r="A48" s="54"/>
      <c r="B48" s="48"/>
      <c r="C48" s="41"/>
      <c r="D48" s="55"/>
      <c r="E48" s="56"/>
      <c r="F48" s="57"/>
      <c r="G48" s="58"/>
      <c r="H48" s="44"/>
      <c r="I48" s="2"/>
      <c r="J48" s="2"/>
      <c r="K48" s="2"/>
      <c r="L48" s="2"/>
      <c r="M48" s="2"/>
      <c r="N48" s="2"/>
      <c r="O48" s="2"/>
      <c r="P48" s="2">
        <v>246</v>
      </c>
      <c r="Q48" s="2" t="s">
        <v>893</v>
      </c>
      <c r="R48" s="2"/>
      <c r="S48" s="2"/>
      <c r="T48" s="2"/>
      <c r="U48" s="2"/>
      <c r="V48" s="2"/>
      <c r="W48" s="2"/>
      <c r="X48" s="2"/>
      <c r="Y48" s="2"/>
      <c r="Z48" s="8"/>
      <c r="AA48" s="2"/>
      <c r="AB48" s="2"/>
      <c r="AC48" s="2"/>
      <c r="AD48" s="2"/>
      <c r="AE48" s="2"/>
      <c r="AJ48" s="8"/>
      <c r="AL48" s="136">
        <v>66</v>
      </c>
      <c r="AM48" t="s">
        <v>637</v>
      </c>
    </row>
    <row r="49" spans="1:39" ht="15.75" thickBot="1" x14ac:dyDescent="0.3">
      <c r="A49" s="54" t="s">
        <v>237</v>
      </c>
      <c r="D49" s="33" t="s">
        <v>238</v>
      </c>
      <c r="E49" s="59"/>
      <c r="F49" s="60" t="s">
        <v>239</v>
      </c>
      <c r="G49" s="61"/>
      <c r="H49" s="44"/>
      <c r="I49" s="2"/>
      <c r="J49" s="2"/>
      <c r="K49" s="2"/>
      <c r="L49" s="2"/>
      <c r="M49" s="2"/>
      <c r="N49" s="2"/>
      <c r="O49" s="2"/>
      <c r="P49" s="2">
        <v>300</v>
      </c>
      <c r="Q49" s="2" t="s">
        <v>235</v>
      </c>
      <c r="R49" s="2" t="s">
        <v>241</v>
      </c>
      <c r="S49" s="2"/>
      <c r="T49" s="2"/>
      <c r="U49" s="2"/>
      <c r="V49" s="2"/>
      <c r="W49" s="2"/>
      <c r="X49" s="2"/>
      <c r="Y49" s="2"/>
      <c r="Z49" s="8">
        <v>64</v>
      </c>
      <c r="AA49" s="2"/>
      <c r="AB49" s="2"/>
      <c r="AC49" s="2"/>
      <c r="AD49" s="2"/>
      <c r="AE49" s="2"/>
      <c r="AJ49" s="137">
        <v>64</v>
      </c>
      <c r="AL49" s="136">
        <v>67</v>
      </c>
      <c r="AM49" t="s">
        <v>638</v>
      </c>
    </row>
    <row r="50" spans="1:39" ht="15.75" customHeight="1" thickBot="1" x14ac:dyDescent="0.3">
      <c r="A50" s="62" t="s">
        <v>242</v>
      </c>
      <c r="B50" s="235"/>
      <c r="C50" s="236"/>
      <c r="D50" s="33" t="s">
        <v>243</v>
      </c>
      <c r="E50" s="237"/>
      <c r="F50" s="168"/>
      <c r="G50" s="2"/>
      <c r="H50" s="44"/>
      <c r="I50" s="2"/>
      <c r="J50" s="2"/>
      <c r="K50" s="2"/>
      <c r="L50" s="2"/>
      <c r="M50" s="2"/>
      <c r="N50" s="2"/>
      <c r="O50" s="2"/>
      <c r="P50" s="2">
        <v>301</v>
      </c>
      <c r="Q50" s="2" t="s">
        <v>240</v>
      </c>
      <c r="R50" s="2" t="s">
        <v>245</v>
      </c>
      <c r="S50" s="2"/>
      <c r="T50" s="2"/>
      <c r="U50" s="2"/>
      <c r="V50" s="2"/>
      <c r="W50" s="2"/>
      <c r="X50" s="2"/>
      <c r="Y50" s="2"/>
      <c r="Z50" s="8">
        <v>65</v>
      </c>
      <c r="AA50" s="2"/>
      <c r="AB50" s="2"/>
      <c r="AC50" s="2"/>
      <c r="AD50" s="2"/>
      <c r="AE50" s="2"/>
      <c r="AJ50" s="8">
        <v>65</v>
      </c>
      <c r="AL50" s="136">
        <v>71</v>
      </c>
      <c r="AM50" t="s">
        <v>639</v>
      </c>
    </row>
    <row r="51" spans="1:39" ht="31.5" customHeight="1" thickBot="1" x14ac:dyDescent="0.3">
      <c r="A51" s="63" t="s">
        <v>246</v>
      </c>
      <c r="D51" s="64" t="s">
        <v>247</v>
      </c>
      <c r="E51" s="65"/>
      <c r="F51" s="60" t="s">
        <v>248</v>
      </c>
      <c r="G51" s="59"/>
      <c r="H51" s="44"/>
      <c r="I51" s="2"/>
      <c r="J51" s="2"/>
      <c r="K51" s="2"/>
      <c r="L51" s="2"/>
      <c r="M51" s="2"/>
      <c r="N51" s="2"/>
      <c r="O51" s="2"/>
      <c r="P51" s="2">
        <v>302</v>
      </c>
      <c r="Q51" s="2" t="s">
        <v>244</v>
      </c>
      <c r="R51" s="2" t="s">
        <v>250</v>
      </c>
      <c r="S51" s="2"/>
      <c r="T51" s="2"/>
      <c r="U51" s="2"/>
      <c r="V51" s="2"/>
      <c r="W51" s="2"/>
      <c r="X51" s="2"/>
      <c r="Y51" s="2"/>
      <c r="Z51" s="8">
        <v>66</v>
      </c>
      <c r="AA51" s="2"/>
      <c r="AB51" s="2"/>
      <c r="AC51" s="2"/>
      <c r="AD51" s="2"/>
      <c r="AE51" s="2"/>
      <c r="AJ51" s="8">
        <v>66</v>
      </c>
      <c r="AL51" s="136">
        <v>73</v>
      </c>
      <c r="AM51" t="s">
        <v>640</v>
      </c>
    </row>
    <row r="52" spans="1:39" ht="17.25" customHeight="1" thickBot="1" x14ac:dyDescent="0.3">
      <c r="A52" s="238" t="s">
        <v>251</v>
      </c>
      <c r="B52" s="66">
        <v>1</v>
      </c>
      <c r="C52" s="67">
        <v>2</v>
      </c>
      <c r="D52" s="67">
        <v>3</v>
      </c>
      <c r="E52" s="67">
        <v>4</v>
      </c>
      <c r="F52" s="67">
        <v>5</v>
      </c>
      <c r="G52" s="67">
        <v>6</v>
      </c>
      <c r="H52" s="44"/>
      <c r="I52" s="2"/>
      <c r="J52" s="2"/>
      <c r="K52" s="2"/>
      <c r="L52" s="2"/>
      <c r="M52" s="2"/>
      <c r="N52" s="2"/>
      <c r="O52" s="2"/>
      <c r="P52" s="2">
        <v>308</v>
      </c>
      <c r="Q52" s="2" t="s">
        <v>249</v>
      </c>
      <c r="R52" s="2" t="s">
        <v>253</v>
      </c>
      <c r="S52" s="2"/>
      <c r="T52" s="2"/>
      <c r="U52" s="2"/>
      <c r="V52" s="2"/>
      <c r="W52" s="2"/>
      <c r="X52" s="2"/>
      <c r="Y52" s="2"/>
      <c r="Z52" s="8">
        <v>67</v>
      </c>
      <c r="AA52" s="2"/>
      <c r="AB52" s="2"/>
      <c r="AC52" s="2"/>
      <c r="AD52" s="2"/>
      <c r="AE52" s="2"/>
      <c r="AJ52" s="8">
        <v>67</v>
      </c>
      <c r="AL52" s="136">
        <v>74</v>
      </c>
      <c r="AM52" t="s">
        <v>641</v>
      </c>
    </row>
    <row r="53" spans="1:39" ht="31.5" customHeight="1" thickBot="1" x14ac:dyDescent="0.3">
      <c r="A53" s="239"/>
      <c r="B53" s="68"/>
      <c r="D53" s="68"/>
      <c r="E53" s="68"/>
      <c r="F53" s="68"/>
      <c r="G53" s="59"/>
      <c r="H53" s="44"/>
      <c r="I53" s="2"/>
      <c r="J53" s="2"/>
      <c r="K53" s="2"/>
      <c r="L53" s="2"/>
      <c r="M53" s="2"/>
      <c r="N53" s="2"/>
      <c r="O53" s="2"/>
      <c r="P53" s="2">
        <v>309</v>
      </c>
      <c r="Q53" s="2" t="s">
        <v>252</v>
      </c>
      <c r="R53" s="2" t="s">
        <v>255</v>
      </c>
      <c r="S53" s="2"/>
      <c r="T53" s="2"/>
      <c r="U53" s="2"/>
      <c r="V53" s="2"/>
      <c r="W53" s="2"/>
      <c r="X53" s="2"/>
      <c r="Y53" s="2"/>
      <c r="Z53" s="32">
        <v>68</v>
      </c>
      <c r="AA53" s="2"/>
      <c r="AB53" s="2"/>
      <c r="AC53" s="2"/>
      <c r="AD53" s="2"/>
      <c r="AE53" s="2"/>
      <c r="AJ53" s="138">
        <v>68</v>
      </c>
      <c r="AL53" s="136">
        <v>75</v>
      </c>
      <c r="AM53" t="s">
        <v>642</v>
      </c>
    </row>
    <row r="54" spans="1:39" ht="15.75" thickBot="1" x14ac:dyDescent="0.3">
      <c r="A54" s="219" t="s">
        <v>256</v>
      </c>
      <c r="B54" s="168"/>
      <c r="C54" s="68"/>
      <c r="D54" s="2"/>
      <c r="E54" s="219" t="s">
        <v>257</v>
      </c>
      <c r="F54" s="167"/>
      <c r="G54" s="69"/>
      <c r="H54" s="44"/>
      <c r="I54" s="2"/>
      <c r="J54" s="2"/>
      <c r="K54" s="2"/>
      <c r="L54" s="2"/>
      <c r="M54" s="2"/>
      <c r="N54" s="2"/>
      <c r="O54" s="2"/>
      <c r="P54" s="2">
        <v>310</v>
      </c>
      <c r="Q54" s="2" t="s">
        <v>254</v>
      </c>
      <c r="R54" s="2" t="s">
        <v>259</v>
      </c>
      <c r="S54" s="2"/>
      <c r="T54" s="2"/>
      <c r="U54" s="2"/>
      <c r="V54" s="2"/>
      <c r="W54" s="2"/>
      <c r="X54" s="2"/>
      <c r="Y54" s="2"/>
      <c r="Z54" s="32">
        <v>69</v>
      </c>
      <c r="AA54" s="2"/>
      <c r="AB54" s="2"/>
      <c r="AC54" s="2"/>
      <c r="AD54" s="2"/>
      <c r="AE54" s="2"/>
      <c r="AJ54" s="138">
        <v>69</v>
      </c>
      <c r="AL54" s="136">
        <v>76</v>
      </c>
      <c r="AM54" t="s">
        <v>643</v>
      </c>
    </row>
    <row r="55" spans="1:39" ht="15.75" thickBot="1" x14ac:dyDescent="0.3">
      <c r="A55" s="219" t="s">
        <v>260</v>
      </c>
      <c r="B55" s="167"/>
      <c r="C55" s="167"/>
      <c r="D55" s="168"/>
      <c r="E55" s="43" t="s">
        <v>36</v>
      </c>
      <c r="F55" s="220" t="str">
        <f>IF(E55=T1,IF(C57=0,"Product containing PVC, please add Parts Name","OK"),"OK")</f>
        <v>OK</v>
      </c>
      <c r="G55" s="168"/>
      <c r="H55" s="44"/>
      <c r="I55" s="2"/>
      <c r="J55" s="2"/>
      <c r="K55" s="2"/>
      <c r="L55" s="2"/>
      <c r="M55" s="2"/>
      <c r="N55" s="2"/>
      <c r="O55" s="2"/>
      <c r="P55" s="2">
        <v>311</v>
      </c>
      <c r="Q55" s="2" t="s">
        <v>258</v>
      </c>
      <c r="R55" s="2" t="s">
        <v>262</v>
      </c>
      <c r="S55" s="2"/>
      <c r="T55" s="2"/>
      <c r="U55" s="2"/>
      <c r="V55" s="2"/>
      <c r="W55" s="2"/>
      <c r="X55" s="2"/>
      <c r="Y55" s="2"/>
      <c r="Z55" s="8">
        <v>71</v>
      </c>
      <c r="AA55" s="2"/>
      <c r="AB55" s="2"/>
      <c r="AC55" s="2"/>
      <c r="AD55" s="2"/>
      <c r="AE55" s="2"/>
      <c r="AJ55" s="8">
        <v>71</v>
      </c>
      <c r="AL55" s="136">
        <v>78</v>
      </c>
      <c r="AM55" t="s">
        <v>644</v>
      </c>
    </row>
    <row r="56" spans="1:39" ht="15.75" customHeight="1" thickBot="1" x14ac:dyDescent="0.3">
      <c r="A56" s="221" t="s">
        <v>263</v>
      </c>
      <c r="B56" s="187"/>
      <c r="C56" s="70">
        <v>1</v>
      </c>
      <c r="D56" s="70">
        <v>2</v>
      </c>
      <c r="E56" s="70">
        <v>3</v>
      </c>
      <c r="F56" s="70">
        <v>4</v>
      </c>
      <c r="G56" s="70">
        <v>5</v>
      </c>
      <c r="H56" s="44"/>
      <c r="I56" s="2"/>
      <c r="J56" s="2"/>
      <c r="K56" s="2"/>
      <c r="L56" s="2"/>
      <c r="M56" s="2"/>
      <c r="N56" s="2"/>
      <c r="O56" s="2"/>
      <c r="P56" s="2">
        <v>312</v>
      </c>
      <c r="Q56" s="2" t="s">
        <v>261</v>
      </c>
      <c r="R56" s="2" t="s">
        <v>265</v>
      </c>
      <c r="S56" s="2"/>
      <c r="T56" s="2"/>
      <c r="U56" s="2"/>
      <c r="V56" s="2"/>
      <c r="W56" s="2"/>
      <c r="X56" s="2"/>
      <c r="Y56" s="2"/>
      <c r="Z56" s="32">
        <v>72</v>
      </c>
      <c r="AA56" s="2"/>
      <c r="AB56" s="2"/>
      <c r="AC56" s="2"/>
      <c r="AD56" s="2"/>
      <c r="AE56" s="2"/>
      <c r="AJ56" s="138">
        <v>72</v>
      </c>
      <c r="AL56" s="136">
        <v>79</v>
      </c>
      <c r="AM56" t="s">
        <v>645</v>
      </c>
    </row>
    <row r="57" spans="1:39" ht="53.25" customHeight="1" thickBot="1" x14ac:dyDescent="0.3">
      <c r="A57" s="171"/>
      <c r="B57" s="207"/>
      <c r="C57" s="71"/>
      <c r="D57" s="72"/>
      <c r="E57" s="72"/>
      <c r="F57" s="72"/>
      <c r="G57" s="73"/>
      <c r="H57" s="44"/>
      <c r="I57" s="2"/>
      <c r="J57" s="2"/>
      <c r="K57" s="2"/>
      <c r="L57" s="2"/>
      <c r="M57" s="2"/>
      <c r="N57" s="2"/>
      <c r="O57" s="2"/>
      <c r="P57" s="2">
        <v>313</v>
      </c>
      <c r="Q57" s="2" t="s">
        <v>264</v>
      </c>
      <c r="R57" s="2" t="s">
        <v>267</v>
      </c>
      <c r="S57" s="2"/>
      <c r="T57" s="2"/>
      <c r="U57" s="2"/>
      <c r="V57" s="2"/>
      <c r="W57" s="2"/>
      <c r="X57" s="2"/>
      <c r="Y57" s="2"/>
      <c r="Z57" s="8">
        <v>73</v>
      </c>
      <c r="AA57" s="2"/>
      <c r="AB57" s="2"/>
      <c r="AC57" s="2"/>
      <c r="AD57" s="2"/>
      <c r="AE57" s="2"/>
      <c r="AJ57" s="8">
        <v>73</v>
      </c>
      <c r="AL57" s="142">
        <v>80</v>
      </c>
      <c r="AM57" s="143" t="s">
        <v>646</v>
      </c>
    </row>
    <row r="58" spans="1:39" ht="31.5" customHeight="1" thickBot="1" x14ac:dyDescent="0.3">
      <c r="A58" s="222" t="s">
        <v>268</v>
      </c>
      <c r="B58" s="167"/>
      <c r="C58" s="167"/>
      <c r="D58" s="167"/>
      <c r="E58" s="167"/>
      <c r="F58" s="167"/>
      <c r="G58" s="168"/>
      <c r="H58" s="38"/>
      <c r="I58" s="2"/>
      <c r="J58" s="2"/>
      <c r="K58" s="2"/>
      <c r="L58" s="2"/>
      <c r="M58" s="2"/>
      <c r="N58" s="2"/>
      <c r="O58" s="2"/>
      <c r="P58" s="2">
        <v>314</v>
      </c>
      <c r="Q58" s="2" t="s">
        <v>266</v>
      </c>
      <c r="R58" s="2" t="s">
        <v>270</v>
      </c>
      <c r="S58" s="2"/>
      <c r="T58" s="2"/>
      <c r="U58" s="2"/>
      <c r="V58" s="2"/>
      <c r="W58" s="2"/>
      <c r="X58" s="2"/>
      <c r="Y58" s="2"/>
      <c r="Z58" s="8">
        <v>74</v>
      </c>
      <c r="AA58" s="2"/>
      <c r="AB58" s="2"/>
      <c r="AC58" s="2"/>
      <c r="AD58" s="2"/>
      <c r="AE58" s="2"/>
      <c r="AJ58" s="8">
        <v>74</v>
      </c>
      <c r="AL58" s="142">
        <v>81</v>
      </c>
      <c r="AM58" s="143" t="s">
        <v>647</v>
      </c>
    </row>
    <row r="59" spans="1:39" ht="57.75" customHeight="1" thickBot="1" x14ac:dyDescent="0.3">
      <c r="A59" s="74" t="s">
        <v>271</v>
      </c>
      <c r="B59" s="223"/>
      <c r="C59" s="189"/>
      <c r="D59" s="189"/>
      <c r="E59" s="189"/>
      <c r="F59" s="189"/>
      <c r="G59" s="176"/>
      <c r="H59" s="44"/>
      <c r="I59" s="2"/>
      <c r="J59" s="2"/>
      <c r="K59" s="2"/>
      <c r="L59" s="2"/>
      <c r="M59" s="2"/>
      <c r="N59" s="2"/>
      <c r="O59" s="2"/>
      <c r="P59" s="2">
        <v>315</v>
      </c>
      <c r="Q59" s="2" t="s">
        <v>269</v>
      </c>
      <c r="R59" s="2" t="s">
        <v>273</v>
      </c>
      <c r="S59" s="2"/>
      <c r="T59" s="2"/>
      <c r="U59" s="2"/>
      <c r="V59" s="2"/>
      <c r="W59" s="2"/>
      <c r="X59" s="2"/>
      <c r="Y59" s="2"/>
      <c r="Z59" s="8">
        <v>75</v>
      </c>
      <c r="AA59" s="2"/>
      <c r="AB59" s="2"/>
      <c r="AC59" s="2"/>
      <c r="AD59" s="2"/>
      <c r="AE59" s="2"/>
      <c r="AJ59" s="8">
        <v>75</v>
      </c>
      <c r="AL59" s="142">
        <v>82</v>
      </c>
      <c r="AM59" s="143" t="s">
        <v>648</v>
      </c>
    </row>
    <row r="60" spans="1:39" ht="15.75" customHeight="1" thickBot="1" x14ac:dyDescent="0.3">
      <c r="A60" s="161" t="s">
        <v>274</v>
      </c>
      <c r="B60" s="2"/>
      <c r="C60" s="2"/>
      <c r="D60" s="2"/>
      <c r="E60" s="2"/>
      <c r="F60" s="2"/>
      <c r="G60" s="2"/>
      <c r="H60" s="44"/>
      <c r="I60" s="2"/>
      <c r="J60" s="2"/>
      <c r="K60" s="2"/>
      <c r="L60" s="2"/>
      <c r="M60" s="2"/>
      <c r="N60" s="2"/>
      <c r="O60" s="2"/>
      <c r="P60" s="2">
        <v>316</v>
      </c>
      <c r="Q60" s="2" t="s">
        <v>272</v>
      </c>
      <c r="R60" s="2" t="s">
        <v>276</v>
      </c>
      <c r="S60" s="2"/>
      <c r="T60" s="2"/>
      <c r="U60" s="2"/>
      <c r="V60" s="2"/>
      <c r="W60" s="2"/>
      <c r="X60" s="2"/>
      <c r="Y60" s="2"/>
      <c r="Z60" s="8">
        <v>76</v>
      </c>
      <c r="AA60" s="2"/>
      <c r="AB60" s="2"/>
      <c r="AC60" s="2"/>
      <c r="AD60" s="2"/>
      <c r="AE60" s="2"/>
      <c r="AJ60" s="8">
        <v>76</v>
      </c>
      <c r="AL60" s="136">
        <v>84</v>
      </c>
      <c r="AM60" t="s">
        <v>649</v>
      </c>
    </row>
    <row r="61" spans="1:39" ht="30.75" thickBot="1" x14ac:dyDescent="0.3">
      <c r="A61" s="75" t="s">
        <v>277</v>
      </c>
      <c r="B61" s="214"/>
      <c r="C61" s="167"/>
      <c r="D61" s="167"/>
      <c r="E61" s="167"/>
      <c r="F61" s="167"/>
      <c r="G61" s="168"/>
      <c r="H61" s="44"/>
      <c r="I61" s="2"/>
      <c r="J61" s="2"/>
      <c r="K61" s="2"/>
      <c r="L61" s="2"/>
      <c r="M61" s="2"/>
      <c r="N61" s="2"/>
      <c r="O61" s="2"/>
      <c r="P61" s="2">
        <v>317</v>
      </c>
      <c r="Q61" s="2" t="s">
        <v>275</v>
      </c>
      <c r="R61" s="2" t="s">
        <v>279</v>
      </c>
      <c r="S61" s="2"/>
      <c r="T61" s="2"/>
      <c r="U61" s="2"/>
      <c r="V61" s="2"/>
      <c r="W61" s="2"/>
      <c r="X61" s="2"/>
      <c r="Y61" s="2"/>
      <c r="Z61" s="8">
        <v>79</v>
      </c>
      <c r="AA61" s="2"/>
      <c r="AB61" s="2"/>
      <c r="AC61" s="2"/>
      <c r="AD61" s="2"/>
      <c r="AE61" s="2"/>
      <c r="AJ61" s="8">
        <v>79</v>
      </c>
      <c r="AL61" s="142">
        <v>86</v>
      </c>
      <c r="AM61" s="143" t="s">
        <v>650</v>
      </c>
    </row>
    <row r="62" spans="1:39" ht="15.75" customHeight="1" thickBot="1" x14ac:dyDescent="0.3">
      <c r="A62" s="76" t="s">
        <v>280</v>
      </c>
      <c r="B62" s="214"/>
      <c r="C62" s="167"/>
      <c r="D62" s="167"/>
      <c r="E62" s="167"/>
      <c r="F62" s="167"/>
      <c r="G62" s="168"/>
      <c r="H62" s="44"/>
      <c r="I62" s="2"/>
      <c r="J62" s="2"/>
      <c r="K62" s="2"/>
      <c r="L62" s="2"/>
      <c r="M62" s="2"/>
      <c r="N62" s="2"/>
      <c r="O62" s="2"/>
      <c r="P62" s="24">
        <v>327</v>
      </c>
      <c r="Q62" s="2" t="s">
        <v>278</v>
      </c>
      <c r="R62" s="2" t="s">
        <v>282</v>
      </c>
      <c r="S62" s="2"/>
      <c r="T62" s="2"/>
      <c r="U62" s="2"/>
      <c r="V62" s="2"/>
      <c r="W62" s="2"/>
      <c r="X62" s="2"/>
      <c r="Y62" s="2"/>
      <c r="Z62" s="8">
        <v>83</v>
      </c>
      <c r="AA62" s="2"/>
      <c r="AB62" s="2"/>
      <c r="AC62" s="2"/>
      <c r="AD62" s="2"/>
      <c r="AE62" s="2"/>
      <c r="AJ62" s="137">
        <v>83</v>
      </c>
      <c r="AL62" s="142">
        <v>87</v>
      </c>
      <c r="AM62" s="143" t="s">
        <v>651</v>
      </c>
    </row>
    <row r="63" spans="1:39" ht="15.75" customHeight="1" thickBot="1" x14ac:dyDescent="0.3">
      <c r="A63" s="76" t="s">
        <v>283</v>
      </c>
      <c r="B63" s="214"/>
      <c r="C63" s="167"/>
      <c r="D63" s="167"/>
      <c r="E63" s="167"/>
      <c r="F63" s="167"/>
      <c r="G63" s="168"/>
      <c r="H63" s="44"/>
      <c r="I63" s="2"/>
      <c r="J63" s="2"/>
      <c r="K63" s="2"/>
      <c r="L63" s="2"/>
      <c r="M63" s="2"/>
      <c r="N63" s="2"/>
      <c r="O63" s="2"/>
      <c r="P63" s="2">
        <v>328</v>
      </c>
      <c r="Q63" s="2" t="s">
        <v>281</v>
      </c>
      <c r="R63" s="2" t="s">
        <v>285</v>
      </c>
      <c r="S63" s="2"/>
      <c r="T63" s="2"/>
      <c r="U63" s="2"/>
      <c r="V63" s="2"/>
      <c r="W63" s="2"/>
      <c r="X63" s="2"/>
      <c r="Y63" s="2"/>
      <c r="Z63" s="8">
        <v>84</v>
      </c>
      <c r="AA63" s="2"/>
      <c r="AB63" s="2"/>
      <c r="AC63" s="2"/>
      <c r="AD63" s="2"/>
      <c r="AE63" s="2"/>
      <c r="AJ63" s="8">
        <v>84</v>
      </c>
      <c r="AL63" s="144">
        <v>88</v>
      </c>
      <c r="AM63" s="145" t="s">
        <v>652</v>
      </c>
    </row>
    <row r="64" spans="1:39" ht="15.75" customHeight="1" thickBot="1" x14ac:dyDescent="0.3">
      <c r="A64" s="77"/>
      <c r="B64" s="78"/>
      <c r="C64" s="78"/>
      <c r="D64" s="78"/>
      <c r="E64" s="78"/>
      <c r="F64" s="78"/>
      <c r="G64" s="78"/>
      <c r="H64" s="44"/>
      <c r="I64" s="2"/>
      <c r="J64" s="2"/>
      <c r="K64" s="2"/>
      <c r="L64" s="2"/>
      <c r="M64" s="2"/>
      <c r="N64" s="2"/>
      <c r="O64" s="2"/>
      <c r="P64" s="24">
        <v>332</v>
      </c>
      <c r="Q64" s="2" t="s">
        <v>284</v>
      </c>
      <c r="R64" s="2" t="s">
        <v>287</v>
      </c>
      <c r="S64" s="2"/>
      <c r="T64" s="2"/>
      <c r="U64" s="2"/>
      <c r="V64" s="2"/>
      <c r="W64" s="2"/>
      <c r="X64" s="2"/>
      <c r="Y64" s="2"/>
      <c r="Z64" s="8">
        <v>85</v>
      </c>
      <c r="AA64" s="2"/>
      <c r="AB64" s="2"/>
      <c r="AC64" s="2"/>
      <c r="AD64" s="2"/>
      <c r="AE64" s="2"/>
      <c r="AJ64" s="137">
        <v>85</v>
      </c>
      <c r="AL64" s="136">
        <v>89</v>
      </c>
      <c r="AM64" t="s">
        <v>653</v>
      </c>
    </row>
    <row r="65" spans="1:39" ht="15.75" customHeight="1" thickBot="1" x14ac:dyDescent="0.3">
      <c r="A65" s="208" t="s">
        <v>288</v>
      </c>
      <c r="B65" s="167"/>
      <c r="C65" s="167"/>
      <c r="D65" s="167"/>
      <c r="E65" s="167"/>
      <c r="F65" s="167"/>
      <c r="G65" s="168"/>
      <c r="H65" s="38"/>
      <c r="I65" s="2"/>
      <c r="J65" s="2"/>
      <c r="K65" s="2"/>
      <c r="L65" s="2"/>
      <c r="M65" s="2"/>
      <c r="N65" s="2"/>
      <c r="O65" s="2"/>
      <c r="P65" s="24">
        <v>333</v>
      </c>
      <c r="Q65" s="2" t="s">
        <v>286</v>
      </c>
      <c r="R65" s="2" t="s">
        <v>290</v>
      </c>
      <c r="S65" s="2"/>
      <c r="T65" s="2"/>
      <c r="U65" s="2"/>
      <c r="V65" s="2"/>
      <c r="W65" s="2"/>
      <c r="X65" s="2"/>
      <c r="Y65" s="2"/>
      <c r="Z65" s="8">
        <v>89</v>
      </c>
      <c r="AA65" s="2"/>
      <c r="AB65" s="2"/>
      <c r="AC65" s="2"/>
      <c r="AD65" s="2"/>
      <c r="AE65" s="2"/>
      <c r="AJ65" s="146">
        <v>89</v>
      </c>
      <c r="AL65" s="142">
        <v>90</v>
      </c>
      <c r="AM65" s="143" t="s">
        <v>654</v>
      </c>
    </row>
    <row r="66" spans="1:39" ht="30.75" thickBot="1" x14ac:dyDescent="0.3">
      <c r="A66" s="215" t="s">
        <v>291</v>
      </c>
      <c r="B66" s="168"/>
      <c r="C66" s="79" t="s">
        <v>11</v>
      </c>
      <c r="D66" s="80" t="s">
        <v>292</v>
      </c>
      <c r="E66" s="81"/>
      <c r="F66" s="82"/>
      <c r="G66" s="83"/>
      <c r="H66" s="44"/>
      <c r="I66" s="2"/>
      <c r="J66" s="2"/>
      <c r="K66" s="2"/>
      <c r="L66" s="2"/>
      <c r="M66" s="2"/>
      <c r="N66" s="2"/>
      <c r="O66" s="2"/>
      <c r="P66" s="24">
        <v>334</v>
      </c>
      <c r="Q66" s="2" t="s">
        <v>289</v>
      </c>
      <c r="R66" s="2" t="s">
        <v>294</v>
      </c>
      <c r="S66" s="2"/>
      <c r="T66" s="2"/>
      <c r="U66" s="2"/>
      <c r="V66" s="2"/>
      <c r="W66" s="2"/>
      <c r="X66" s="2"/>
      <c r="Y66" s="2"/>
      <c r="Z66" s="8">
        <v>88</v>
      </c>
      <c r="AA66" s="2"/>
      <c r="AB66" s="2"/>
      <c r="AC66" s="2"/>
      <c r="AD66" s="2"/>
      <c r="AE66" s="2"/>
      <c r="AJ66" s="146">
        <v>88</v>
      </c>
      <c r="AL66" s="142">
        <v>91</v>
      </c>
      <c r="AM66" s="143" t="s">
        <v>655</v>
      </c>
    </row>
    <row r="67" spans="1:39" ht="15.75" thickBot="1" x14ac:dyDescent="0.3">
      <c r="A67" s="216" t="s">
        <v>295</v>
      </c>
      <c r="B67" s="168"/>
      <c r="C67" s="84" t="s">
        <v>38</v>
      </c>
      <c r="D67" s="85"/>
      <c r="E67" s="85"/>
      <c r="F67" s="82"/>
      <c r="G67" s="83"/>
      <c r="H67" s="44"/>
      <c r="I67" s="2"/>
      <c r="J67" s="2"/>
      <c r="K67" s="2"/>
      <c r="L67" s="2"/>
      <c r="M67" s="2"/>
      <c r="N67" s="2"/>
      <c r="O67" s="2"/>
      <c r="P67" s="24">
        <v>335</v>
      </c>
      <c r="Q67" s="2" t="s">
        <v>293</v>
      </c>
      <c r="R67" s="2" t="s">
        <v>297</v>
      </c>
      <c r="S67" s="2"/>
      <c r="T67" s="2"/>
      <c r="U67" s="2"/>
      <c r="V67" s="2"/>
      <c r="W67" s="2"/>
      <c r="X67" s="2"/>
      <c r="Y67" s="2"/>
      <c r="Z67" s="32">
        <v>94</v>
      </c>
      <c r="AA67" s="2"/>
      <c r="AB67" s="2"/>
      <c r="AC67" s="2"/>
      <c r="AD67" s="2"/>
      <c r="AE67" s="2"/>
      <c r="AJ67" s="32">
        <v>94</v>
      </c>
      <c r="AL67" s="142">
        <v>92</v>
      </c>
      <c r="AM67" s="143" t="s">
        <v>656</v>
      </c>
    </row>
    <row r="68" spans="1:39" ht="15.75" customHeight="1" thickBot="1" x14ac:dyDescent="0.3">
      <c r="A68" s="217" t="s">
        <v>298</v>
      </c>
      <c r="B68" s="170"/>
      <c r="C68" s="86">
        <v>1</v>
      </c>
      <c r="D68" s="86">
        <v>2</v>
      </c>
      <c r="E68" s="86">
        <v>3</v>
      </c>
      <c r="F68" s="86">
        <v>4</v>
      </c>
      <c r="G68" s="86">
        <v>5</v>
      </c>
      <c r="H68" s="38"/>
      <c r="I68" s="2"/>
      <c r="J68" s="2"/>
      <c r="K68" s="2"/>
      <c r="L68" s="2"/>
      <c r="M68" s="2"/>
      <c r="N68" s="2"/>
      <c r="O68" s="2"/>
      <c r="P68" s="7">
        <v>337</v>
      </c>
      <c r="Q68" s="7" t="s">
        <v>296</v>
      </c>
      <c r="R68" s="2" t="s">
        <v>300</v>
      </c>
      <c r="S68" s="2"/>
      <c r="T68" s="2"/>
      <c r="U68" s="2"/>
      <c r="V68" s="2"/>
      <c r="W68" s="2"/>
      <c r="X68" s="2"/>
      <c r="Y68" s="2"/>
      <c r="Z68" s="8">
        <v>95</v>
      </c>
      <c r="AA68" s="2"/>
      <c r="AB68" s="2"/>
      <c r="AC68" s="2"/>
      <c r="AD68" s="2"/>
      <c r="AE68" s="2"/>
      <c r="AJ68" s="8">
        <v>95</v>
      </c>
      <c r="AL68" s="136">
        <v>94</v>
      </c>
      <c r="AM68" t="s">
        <v>657</v>
      </c>
    </row>
    <row r="69" spans="1:39" ht="31.5" customHeight="1" thickBot="1" x14ac:dyDescent="0.3">
      <c r="A69" s="188"/>
      <c r="B69" s="189"/>
      <c r="C69" s="88"/>
      <c r="D69" s="88"/>
      <c r="E69" s="88"/>
      <c r="F69" s="88"/>
      <c r="G69" s="68"/>
      <c r="H69" s="89"/>
      <c r="I69" s="2"/>
      <c r="J69" s="2"/>
      <c r="K69" s="2"/>
      <c r="L69" s="2"/>
      <c r="M69" s="2"/>
      <c r="N69" s="2"/>
      <c r="O69" s="2"/>
      <c r="P69" s="87">
        <v>338</v>
      </c>
      <c r="Q69" s="2" t="s">
        <v>299</v>
      </c>
      <c r="R69" s="2" t="s">
        <v>302</v>
      </c>
      <c r="S69" s="2"/>
      <c r="T69" s="2"/>
      <c r="U69" s="2"/>
      <c r="V69" s="2"/>
      <c r="W69" s="2"/>
      <c r="X69" s="2"/>
      <c r="Y69" s="2"/>
      <c r="Z69" s="8">
        <v>96</v>
      </c>
      <c r="AA69" s="2"/>
      <c r="AB69" s="2"/>
      <c r="AC69" s="2"/>
      <c r="AD69" s="2"/>
      <c r="AE69" s="2"/>
      <c r="AJ69" s="8">
        <v>96</v>
      </c>
      <c r="AL69" s="136">
        <v>95</v>
      </c>
      <c r="AM69" t="s">
        <v>658</v>
      </c>
    </row>
    <row r="70" spans="1:39" ht="15.75" customHeight="1" thickBot="1" x14ac:dyDescent="0.3">
      <c r="A70" s="206" t="s">
        <v>303</v>
      </c>
      <c r="B70" s="182"/>
      <c r="C70" s="90" t="s">
        <v>304</v>
      </c>
      <c r="D70" s="91"/>
      <c r="E70" s="92" t="s">
        <v>305</v>
      </c>
      <c r="F70" s="212"/>
      <c r="G70" s="187"/>
      <c r="H70" s="93"/>
      <c r="I70" s="89"/>
      <c r="J70" s="89"/>
      <c r="K70" s="89"/>
      <c r="L70" s="89"/>
      <c r="M70" s="89"/>
      <c r="N70" s="89"/>
      <c r="O70" s="94"/>
      <c r="P70" s="87">
        <v>340</v>
      </c>
      <c r="Q70" s="2" t="s">
        <v>301</v>
      </c>
      <c r="R70" s="2" t="s">
        <v>307</v>
      </c>
      <c r="S70" s="89"/>
      <c r="T70" s="89"/>
      <c r="U70" s="89"/>
      <c r="V70" s="89"/>
      <c r="W70" s="89"/>
      <c r="X70" s="94"/>
      <c r="Y70" s="2"/>
      <c r="Z70" s="8">
        <v>97</v>
      </c>
      <c r="AA70" s="94"/>
      <c r="AB70" s="94"/>
      <c r="AC70" s="94"/>
      <c r="AD70" s="94"/>
      <c r="AE70" s="89"/>
      <c r="AJ70" s="8">
        <v>97</v>
      </c>
      <c r="AL70" s="136">
        <v>96</v>
      </c>
      <c r="AM70" t="s">
        <v>659</v>
      </c>
    </row>
    <row r="71" spans="1:39" ht="15.75" customHeight="1" thickBot="1" x14ac:dyDescent="0.3">
      <c r="A71" s="188"/>
      <c r="B71" s="189"/>
      <c r="C71" s="95" t="s">
        <v>308</v>
      </c>
      <c r="D71" s="218"/>
      <c r="E71" s="167"/>
      <c r="F71" s="167"/>
      <c r="G71" s="168"/>
      <c r="H71" s="89"/>
      <c r="I71" s="89"/>
      <c r="J71" s="89"/>
      <c r="K71" s="89"/>
      <c r="L71" s="89"/>
      <c r="M71" s="89"/>
      <c r="N71" s="89"/>
      <c r="O71" s="89"/>
      <c r="P71" s="87">
        <v>341</v>
      </c>
      <c r="Q71" s="87" t="s">
        <v>306</v>
      </c>
      <c r="R71" s="2" t="s">
        <v>310</v>
      </c>
      <c r="S71" s="89"/>
      <c r="T71" s="89"/>
      <c r="U71" s="89"/>
      <c r="V71" s="89"/>
      <c r="W71" s="89"/>
      <c r="X71" s="89"/>
      <c r="Y71" s="2"/>
      <c r="Z71" s="32">
        <v>99</v>
      </c>
      <c r="AA71" s="89"/>
      <c r="AB71" s="89"/>
      <c r="AC71" s="89"/>
      <c r="AD71" s="89"/>
      <c r="AE71" s="89"/>
      <c r="AJ71" s="138">
        <v>99</v>
      </c>
      <c r="AL71" s="136">
        <v>97</v>
      </c>
      <c r="AM71" t="s">
        <v>660</v>
      </c>
    </row>
    <row r="72" spans="1:39" ht="15.75" customHeight="1" thickBot="1" x14ac:dyDescent="0.3">
      <c r="A72" s="206" t="s">
        <v>311</v>
      </c>
      <c r="B72" s="182"/>
      <c r="C72" s="182"/>
      <c r="D72" s="187"/>
      <c r="E72" s="96" t="s">
        <v>312</v>
      </c>
      <c r="F72" s="224"/>
      <c r="G72" s="176"/>
      <c r="H72" s="93"/>
      <c r="I72" s="89"/>
      <c r="J72" s="89"/>
      <c r="K72" s="89"/>
      <c r="L72" s="89"/>
      <c r="M72" s="89"/>
      <c r="N72" s="89"/>
      <c r="O72" s="89"/>
      <c r="P72" s="87">
        <v>345</v>
      </c>
      <c r="Q72" s="87" t="s">
        <v>309</v>
      </c>
      <c r="R72" s="2" t="s">
        <v>314</v>
      </c>
      <c r="S72" s="89"/>
      <c r="T72" s="89"/>
      <c r="U72" s="89"/>
      <c r="V72" s="89"/>
      <c r="W72" s="89"/>
      <c r="X72" s="89"/>
      <c r="Y72" s="2"/>
      <c r="Z72" s="8">
        <v>104</v>
      </c>
      <c r="AA72" s="89"/>
      <c r="AB72" s="89"/>
      <c r="AC72" s="89"/>
      <c r="AD72" s="89"/>
      <c r="AE72" s="89"/>
      <c r="AJ72" s="8">
        <v>104</v>
      </c>
      <c r="AL72" s="142">
        <v>100</v>
      </c>
      <c r="AM72" s="143" t="s">
        <v>661</v>
      </c>
    </row>
    <row r="73" spans="1:39" ht="15.75" customHeight="1" thickBot="1" x14ac:dyDescent="0.3">
      <c r="A73" s="171"/>
      <c r="B73" s="165"/>
      <c r="C73" s="165"/>
      <c r="D73" s="207"/>
      <c r="E73" s="96"/>
      <c r="F73" s="88"/>
      <c r="G73" s="97"/>
      <c r="H73" s="93"/>
      <c r="I73" s="89"/>
      <c r="J73" s="89"/>
      <c r="K73" s="89"/>
      <c r="L73" s="89"/>
      <c r="M73" s="89"/>
      <c r="N73" s="89"/>
      <c r="O73" s="89"/>
      <c r="P73" s="2">
        <v>400</v>
      </c>
      <c r="Q73" s="2" t="s">
        <v>313</v>
      </c>
      <c r="R73" s="2" t="s">
        <v>316</v>
      </c>
      <c r="S73" s="89"/>
      <c r="T73" s="89"/>
      <c r="U73" s="89"/>
      <c r="V73" s="89"/>
      <c r="W73" s="89"/>
      <c r="Y73" s="2"/>
      <c r="Z73" s="8">
        <v>110</v>
      </c>
      <c r="AA73" s="89"/>
      <c r="AB73" s="89"/>
      <c r="AC73" s="89"/>
      <c r="AD73" s="89"/>
      <c r="AE73" s="89"/>
      <c r="AJ73" s="8">
        <v>110</v>
      </c>
      <c r="AL73" s="142">
        <v>102</v>
      </c>
      <c r="AM73" s="143" t="s">
        <v>662</v>
      </c>
    </row>
    <row r="74" spans="1:39" ht="15.75" customHeight="1" thickBot="1" x14ac:dyDescent="0.3">
      <c r="A74" s="171"/>
      <c r="B74" s="165"/>
      <c r="C74" s="165"/>
      <c r="D74" s="207"/>
      <c r="E74" s="96"/>
      <c r="F74" s="59"/>
      <c r="G74" s="98"/>
      <c r="H74" s="93"/>
      <c r="I74" s="89"/>
      <c r="J74" s="89"/>
      <c r="K74" s="89"/>
      <c r="L74" s="89"/>
      <c r="M74" s="89"/>
      <c r="N74" s="89"/>
      <c r="O74" s="89"/>
      <c r="P74" s="2">
        <v>401</v>
      </c>
      <c r="Q74" s="2" t="s">
        <v>315</v>
      </c>
      <c r="R74" s="2" t="s">
        <v>317</v>
      </c>
      <c r="S74" s="89"/>
      <c r="T74" s="89"/>
      <c r="U74" s="89"/>
      <c r="V74" s="89"/>
      <c r="W74" s="89"/>
      <c r="X74" s="89"/>
      <c r="Y74" s="2"/>
      <c r="Z74" s="8">
        <v>111</v>
      </c>
      <c r="AA74" s="89"/>
      <c r="AB74" s="89"/>
      <c r="AC74" s="89"/>
      <c r="AD74" s="89"/>
      <c r="AE74" s="89"/>
      <c r="AJ74" s="8">
        <v>111</v>
      </c>
      <c r="AL74" s="142">
        <v>103</v>
      </c>
      <c r="AM74" s="143" t="s">
        <v>663</v>
      </c>
    </row>
    <row r="75" spans="1:39" ht="15" customHeight="1" thickBot="1" x14ac:dyDescent="0.3">
      <c r="A75" s="171"/>
      <c r="B75" s="165"/>
      <c r="C75" s="165"/>
      <c r="D75" s="207"/>
      <c r="E75" s="96" t="s">
        <v>318</v>
      </c>
      <c r="F75" s="210"/>
      <c r="G75" s="168"/>
      <c r="H75" s="93"/>
      <c r="I75" s="89"/>
      <c r="J75" s="89"/>
      <c r="K75" s="89"/>
      <c r="L75" s="89"/>
      <c r="M75" s="89"/>
      <c r="N75" s="89"/>
      <c r="O75" s="89"/>
      <c r="P75" s="2">
        <v>403</v>
      </c>
      <c r="Q75" s="2" t="s">
        <v>319</v>
      </c>
      <c r="R75" s="2" t="s">
        <v>320</v>
      </c>
      <c r="S75" s="89"/>
      <c r="T75" s="89"/>
      <c r="U75" s="89"/>
      <c r="V75" s="89"/>
      <c r="W75" s="89"/>
      <c r="X75" s="89"/>
      <c r="Y75" s="2"/>
      <c r="Z75" s="8">
        <v>112</v>
      </c>
      <c r="AA75" s="89"/>
      <c r="AB75" s="89"/>
      <c r="AC75" s="89"/>
      <c r="AD75" s="89"/>
      <c r="AE75" s="89"/>
      <c r="AJ75" s="8">
        <v>112</v>
      </c>
      <c r="AL75" s="136">
        <v>104</v>
      </c>
      <c r="AM75" t="s">
        <v>664</v>
      </c>
    </row>
    <row r="76" spans="1:39" ht="15.75" customHeight="1" thickBot="1" x14ac:dyDescent="0.3">
      <c r="A76" s="171"/>
      <c r="B76" s="165"/>
      <c r="C76" s="165"/>
      <c r="D76" s="207"/>
      <c r="E76" s="99" t="s">
        <v>321</v>
      </c>
      <c r="F76" s="212"/>
      <c r="G76" s="187"/>
      <c r="H76" s="93"/>
      <c r="I76" s="89"/>
      <c r="J76" s="89"/>
      <c r="K76" s="89"/>
      <c r="L76" s="89"/>
      <c r="M76" s="89"/>
      <c r="N76" s="89"/>
      <c r="O76" s="89"/>
      <c r="P76" s="2">
        <v>404</v>
      </c>
      <c r="Q76" s="2" t="s">
        <v>322</v>
      </c>
      <c r="R76" s="2" t="s">
        <v>323</v>
      </c>
      <c r="S76" s="89"/>
      <c r="T76" s="89"/>
      <c r="U76" s="89"/>
      <c r="V76" s="89"/>
      <c r="W76" s="89"/>
      <c r="X76" s="89"/>
      <c r="Y76" s="2"/>
      <c r="Z76" s="8">
        <v>113</v>
      </c>
      <c r="AA76" s="89"/>
      <c r="AB76" s="89"/>
      <c r="AC76" s="89"/>
      <c r="AD76" s="89"/>
      <c r="AE76" s="89"/>
      <c r="AJ76" s="8">
        <v>113</v>
      </c>
      <c r="AL76" s="142">
        <v>105</v>
      </c>
      <c r="AM76" s="143" t="s">
        <v>665</v>
      </c>
    </row>
    <row r="77" spans="1:39" ht="15.75" customHeight="1" thickBot="1" x14ac:dyDescent="0.3">
      <c r="A77" s="208" t="s">
        <v>324</v>
      </c>
      <c r="B77" s="167"/>
      <c r="C77" s="167"/>
      <c r="D77" s="167"/>
      <c r="E77" s="167"/>
      <c r="F77" s="167"/>
      <c r="G77" s="168"/>
      <c r="H77" s="89"/>
      <c r="I77" s="89"/>
      <c r="J77" s="89"/>
      <c r="K77" s="89"/>
      <c r="L77" s="89"/>
      <c r="M77" s="89"/>
      <c r="N77" s="89"/>
      <c r="O77" s="89"/>
      <c r="P77" s="2">
        <v>405</v>
      </c>
      <c r="Q77" s="2" t="s">
        <v>325</v>
      </c>
      <c r="R77" s="2" t="s">
        <v>326</v>
      </c>
      <c r="S77" s="89"/>
      <c r="T77" s="89"/>
      <c r="U77" s="89"/>
      <c r="V77" s="89"/>
      <c r="W77" s="89"/>
      <c r="X77" s="89"/>
      <c r="Y77" s="94"/>
      <c r="Z77" s="8">
        <v>114</v>
      </c>
      <c r="AA77" s="213"/>
      <c r="AB77" s="165"/>
      <c r="AC77" s="89"/>
      <c r="AD77" s="89"/>
      <c r="AE77" s="89"/>
      <c r="AJ77" s="8">
        <v>114</v>
      </c>
      <c r="AL77" s="142">
        <v>107</v>
      </c>
      <c r="AM77" s="143" t="s">
        <v>666</v>
      </c>
    </row>
    <row r="78" spans="1:39" ht="15.75" customHeight="1" thickBot="1" x14ac:dyDescent="0.3">
      <c r="A78" s="209" t="s">
        <v>327</v>
      </c>
      <c r="B78" s="197"/>
      <c r="C78" s="100" t="s">
        <v>37</v>
      </c>
      <c r="D78" s="101"/>
      <c r="E78" s="85"/>
      <c r="F78" s="82"/>
      <c r="G78" s="83"/>
      <c r="H78" s="93"/>
      <c r="I78" s="89"/>
      <c r="J78" s="89"/>
      <c r="K78" s="89"/>
      <c r="L78" s="89"/>
      <c r="M78" s="89"/>
      <c r="N78" s="89"/>
      <c r="O78" s="89"/>
      <c r="P78" s="2">
        <v>406</v>
      </c>
      <c r="Q78" s="2" t="s">
        <v>328</v>
      </c>
      <c r="R78" s="2" t="s">
        <v>329</v>
      </c>
      <c r="S78" s="89"/>
      <c r="T78" s="89"/>
      <c r="U78" s="89"/>
      <c r="V78" s="89"/>
      <c r="W78" s="89"/>
      <c r="X78" s="89"/>
      <c r="Y78" s="89"/>
      <c r="Z78" s="8">
        <v>115</v>
      </c>
      <c r="AA78" s="89"/>
      <c r="AB78" s="89"/>
      <c r="AC78" s="89"/>
      <c r="AD78" s="89"/>
      <c r="AE78" s="89"/>
      <c r="AJ78" s="8">
        <v>115</v>
      </c>
      <c r="AL78" s="142">
        <v>108</v>
      </c>
      <c r="AM78" s="143" t="s">
        <v>667</v>
      </c>
    </row>
    <row r="79" spans="1:39" ht="15" customHeight="1" thickBot="1" x14ac:dyDescent="0.3">
      <c r="A79" s="209" t="s">
        <v>223</v>
      </c>
      <c r="B79" s="197"/>
      <c r="C79" s="210"/>
      <c r="D79" s="168"/>
      <c r="E79" s="85"/>
      <c r="F79" s="82"/>
      <c r="G79" s="83"/>
      <c r="H79" s="93"/>
      <c r="I79" s="89"/>
      <c r="J79" s="89"/>
      <c r="K79" s="89"/>
      <c r="L79" s="89"/>
      <c r="M79" s="89"/>
      <c r="N79" s="89"/>
      <c r="O79" s="89"/>
      <c r="P79" s="2">
        <v>407</v>
      </c>
      <c r="Q79" s="2" t="s">
        <v>330</v>
      </c>
      <c r="R79" s="2" t="s">
        <v>331</v>
      </c>
      <c r="S79" s="89"/>
      <c r="T79" s="89"/>
      <c r="U79" s="89"/>
      <c r="V79" s="89"/>
      <c r="W79" s="89"/>
      <c r="X79" s="89"/>
      <c r="Y79" s="89"/>
      <c r="Z79" s="8">
        <v>117</v>
      </c>
      <c r="AA79" s="89"/>
      <c r="AB79" s="89"/>
      <c r="AC79" s="89"/>
      <c r="AD79" s="89"/>
      <c r="AE79" s="89"/>
      <c r="AJ79" s="147">
        <v>117</v>
      </c>
      <c r="AL79" s="136">
        <v>110</v>
      </c>
      <c r="AM79" t="s">
        <v>668</v>
      </c>
    </row>
    <row r="80" spans="1:39" ht="61.5" thickBot="1" x14ac:dyDescent="0.3">
      <c r="A80" s="158" t="s">
        <v>332</v>
      </c>
      <c r="B80" s="92">
        <v>1</v>
      </c>
      <c r="C80" s="102"/>
      <c r="D80" s="90">
        <v>2</v>
      </c>
      <c r="E80" s="102"/>
      <c r="F80" s="103" t="s">
        <v>333</v>
      </c>
      <c r="G80" s="68"/>
      <c r="H80" s="89"/>
      <c r="I80" s="89"/>
      <c r="J80" s="89"/>
      <c r="K80" s="89"/>
      <c r="L80" s="89"/>
      <c r="M80" s="89"/>
      <c r="N80" s="89"/>
      <c r="O80" s="89"/>
      <c r="P80" s="2">
        <v>408</v>
      </c>
      <c r="Q80" s="2" t="s">
        <v>334</v>
      </c>
      <c r="R80" s="2" t="s">
        <v>335</v>
      </c>
      <c r="S80" s="89"/>
      <c r="T80" s="89"/>
      <c r="U80" s="89"/>
      <c r="V80" s="89"/>
      <c r="W80" s="89"/>
      <c r="X80" s="89"/>
      <c r="Y80" s="89"/>
      <c r="Z80" s="8">
        <v>119</v>
      </c>
      <c r="AA80" s="89"/>
      <c r="AB80" s="89"/>
      <c r="AC80" s="89"/>
      <c r="AD80" s="89"/>
      <c r="AE80" s="89"/>
      <c r="AJ80" s="137">
        <v>119</v>
      </c>
      <c r="AL80" s="136">
        <v>111</v>
      </c>
      <c r="AM80" t="s">
        <v>669</v>
      </c>
    </row>
    <row r="81" spans="1:50" ht="56.25" customHeight="1" thickBot="1" x14ac:dyDescent="0.3">
      <c r="A81" s="159" t="s">
        <v>336</v>
      </c>
      <c r="B81" s="90">
        <v>1</v>
      </c>
      <c r="C81" s="104"/>
      <c r="D81" s="105">
        <v>2</v>
      </c>
      <c r="E81" s="102"/>
      <c r="F81" s="106" t="s">
        <v>337</v>
      </c>
      <c r="G81" s="107"/>
      <c r="H81" s="2"/>
      <c r="I81" s="89"/>
      <c r="J81" s="89"/>
      <c r="K81" s="89"/>
      <c r="L81" s="89"/>
      <c r="M81" s="89"/>
      <c r="N81" s="89"/>
      <c r="O81" s="89"/>
      <c r="P81" s="2">
        <v>409</v>
      </c>
      <c r="Q81" s="2" t="s">
        <v>338</v>
      </c>
      <c r="R81" s="2" t="s">
        <v>339</v>
      </c>
      <c r="S81" s="89"/>
      <c r="T81" s="89"/>
      <c r="U81" s="89"/>
      <c r="V81" s="89"/>
      <c r="W81" s="89"/>
      <c r="X81" s="89"/>
      <c r="Y81" s="89"/>
      <c r="Z81" s="8">
        <v>121</v>
      </c>
      <c r="AA81" s="89"/>
      <c r="AB81" s="89"/>
      <c r="AC81" s="89"/>
      <c r="AD81" s="89"/>
      <c r="AE81" s="89"/>
      <c r="AJ81" s="8">
        <v>121</v>
      </c>
      <c r="AL81" s="136">
        <v>112</v>
      </c>
      <c r="AM81" t="s">
        <v>670</v>
      </c>
    </row>
    <row r="82" spans="1:50" ht="51.75" customHeight="1" thickBot="1" x14ac:dyDescent="0.3">
      <c r="A82" s="160" t="s">
        <v>340</v>
      </c>
      <c r="B82" s="92">
        <v>1</v>
      </c>
      <c r="C82" s="108"/>
      <c r="D82" s="92">
        <v>2</v>
      </c>
      <c r="E82" s="109"/>
      <c r="F82" s="110"/>
      <c r="G82" s="110"/>
      <c r="H82" s="2"/>
      <c r="I82" s="89"/>
      <c r="J82" s="89"/>
      <c r="K82" s="89"/>
      <c r="L82" s="89"/>
      <c r="M82" s="89"/>
      <c r="N82" s="89"/>
      <c r="O82" s="89"/>
      <c r="P82" s="2">
        <v>411</v>
      </c>
      <c r="Q82" s="87" t="s">
        <v>341</v>
      </c>
      <c r="R82" s="2" t="s">
        <v>342</v>
      </c>
      <c r="S82" s="89"/>
      <c r="T82" s="89"/>
      <c r="U82" s="89"/>
      <c r="V82" s="89"/>
      <c r="W82" s="89"/>
      <c r="X82" s="89"/>
      <c r="Y82" s="89"/>
      <c r="Z82" s="8">
        <v>122</v>
      </c>
      <c r="AA82" s="89"/>
      <c r="AB82" s="89"/>
      <c r="AC82" s="89"/>
      <c r="AD82" s="89"/>
      <c r="AE82" s="89"/>
      <c r="AJ82" s="8">
        <v>122</v>
      </c>
      <c r="AL82" s="136">
        <v>113</v>
      </c>
      <c r="AM82" t="s">
        <v>671</v>
      </c>
    </row>
    <row r="83" spans="1:50" ht="42" customHeight="1" thickBot="1" x14ac:dyDescent="0.3">
      <c r="A83" s="166" t="s">
        <v>343</v>
      </c>
      <c r="B83" s="167"/>
      <c r="C83" s="167"/>
      <c r="D83" s="168"/>
      <c r="E83" s="211"/>
      <c r="F83" s="182"/>
      <c r="G83" s="187"/>
      <c r="H83" s="1"/>
      <c r="I83" s="89"/>
      <c r="J83" s="89"/>
      <c r="K83" s="89"/>
      <c r="L83" s="89"/>
      <c r="M83" s="89"/>
      <c r="N83" s="89"/>
      <c r="O83" s="89"/>
      <c r="P83" s="2">
        <v>412</v>
      </c>
      <c r="Q83" s="2" t="s">
        <v>344</v>
      </c>
      <c r="R83" s="2" t="s">
        <v>345</v>
      </c>
      <c r="S83" s="89"/>
      <c r="T83" s="89"/>
      <c r="U83" s="89"/>
      <c r="V83" s="89"/>
      <c r="W83" s="89"/>
      <c r="X83" s="89"/>
      <c r="Y83" s="89"/>
      <c r="Z83" s="8"/>
      <c r="AA83" s="89"/>
      <c r="AB83" s="89"/>
      <c r="AC83" s="89"/>
      <c r="AD83" s="89"/>
      <c r="AE83" s="89"/>
      <c r="AJ83" s="8"/>
      <c r="AL83" s="136">
        <v>114</v>
      </c>
      <c r="AM83" t="s">
        <v>672</v>
      </c>
    </row>
    <row r="84" spans="1:50" ht="15.75" customHeight="1" thickBot="1" x14ac:dyDescent="0.3">
      <c r="A84" s="169" t="s">
        <v>891</v>
      </c>
      <c r="B84" s="170"/>
      <c r="C84" s="111">
        <v>1</v>
      </c>
      <c r="D84" s="111">
        <v>2</v>
      </c>
      <c r="E84" s="86">
        <v>3</v>
      </c>
      <c r="F84" s="86">
        <v>4</v>
      </c>
      <c r="G84" s="86">
        <v>5</v>
      </c>
      <c r="H84" s="2"/>
      <c r="I84" s="2"/>
      <c r="J84" s="2"/>
      <c r="K84" s="2"/>
      <c r="L84" s="2"/>
      <c r="M84" s="2"/>
      <c r="N84" s="2"/>
      <c r="O84" s="2"/>
      <c r="P84" s="2">
        <v>413</v>
      </c>
      <c r="Q84" s="2" t="s">
        <v>346</v>
      </c>
      <c r="R84" s="2" t="s">
        <v>347</v>
      </c>
      <c r="S84" s="2"/>
      <c r="T84" s="2"/>
      <c r="U84" s="2"/>
      <c r="V84" s="2"/>
      <c r="W84" s="2"/>
      <c r="X84" s="2"/>
      <c r="Y84" s="89"/>
      <c r="Z84" s="8">
        <v>123</v>
      </c>
      <c r="AA84" s="2"/>
      <c r="AB84" s="2"/>
      <c r="AC84" s="2"/>
      <c r="AD84" s="2"/>
      <c r="AE84" s="2"/>
      <c r="AJ84" s="137">
        <v>123</v>
      </c>
      <c r="AL84" s="136">
        <v>115</v>
      </c>
      <c r="AM84" t="s">
        <v>673</v>
      </c>
    </row>
    <row r="85" spans="1:50" ht="20.25" customHeight="1" thickBot="1" x14ac:dyDescent="0.3">
      <c r="A85" s="171"/>
      <c r="B85" s="165"/>
      <c r="C85" s="112"/>
      <c r="D85" s="112"/>
      <c r="E85" s="112"/>
      <c r="F85" s="113"/>
      <c r="G85" s="114"/>
      <c r="H85" s="2"/>
      <c r="I85" s="2"/>
      <c r="J85" s="2"/>
      <c r="K85" s="2"/>
      <c r="L85" s="2"/>
      <c r="M85" s="2"/>
      <c r="N85" s="2"/>
      <c r="O85" s="2"/>
      <c r="P85" s="2">
        <v>415</v>
      </c>
      <c r="Q85" s="2" t="s">
        <v>348</v>
      </c>
      <c r="R85" s="2" t="s">
        <v>349</v>
      </c>
      <c r="S85" s="2"/>
      <c r="T85" s="2"/>
      <c r="U85" s="2"/>
      <c r="V85" s="2"/>
      <c r="W85" s="2"/>
      <c r="X85" s="2"/>
      <c r="Y85" s="89"/>
      <c r="Z85" s="8">
        <v>125</v>
      </c>
      <c r="AA85" s="2"/>
      <c r="AB85" s="2"/>
      <c r="AC85" s="2"/>
      <c r="AD85" s="2"/>
      <c r="AE85" s="2"/>
      <c r="AJ85" s="137">
        <v>125</v>
      </c>
      <c r="AL85" s="142">
        <v>116</v>
      </c>
      <c r="AM85" s="143" t="s">
        <v>674</v>
      </c>
    </row>
    <row r="86" spans="1:50" ht="51.75" customHeight="1" thickBot="1" x14ac:dyDescent="0.3">
      <c r="A86" s="172" t="s">
        <v>350</v>
      </c>
      <c r="B86" s="173"/>
      <c r="C86" s="173"/>
      <c r="D86" s="173"/>
      <c r="E86" s="173"/>
      <c r="F86" s="173"/>
      <c r="G86" s="174"/>
      <c r="H86" s="2"/>
      <c r="I86" s="2"/>
      <c r="J86" s="2"/>
      <c r="K86" s="2"/>
      <c r="L86" s="2"/>
      <c r="M86" s="2"/>
      <c r="N86" s="2"/>
      <c r="O86" s="2"/>
      <c r="P86" s="24">
        <v>418</v>
      </c>
      <c r="Q86" s="2" t="s">
        <v>351</v>
      </c>
      <c r="R86" s="2" t="s">
        <v>352</v>
      </c>
      <c r="S86" s="2"/>
      <c r="T86" s="2"/>
      <c r="U86" s="2"/>
      <c r="V86" s="2"/>
      <c r="W86" s="2"/>
      <c r="X86" s="2"/>
      <c r="Y86" s="89"/>
      <c r="Z86" s="8">
        <v>126</v>
      </c>
      <c r="AA86" s="2"/>
      <c r="AB86" s="2"/>
      <c r="AC86" s="2"/>
      <c r="AD86" s="2"/>
      <c r="AE86" s="2"/>
      <c r="AF86" s="2"/>
      <c r="AG86" s="2"/>
      <c r="AH86" s="2"/>
      <c r="AI86" s="2"/>
      <c r="AJ86" s="8">
        <v>126</v>
      </c>
      <c r="AK86" s="2"/>
      <c r="AL86" s="142">
        <v>117</v>
      </c>
      <c r="AM86" s="143" t="s">
        <v>675</v>
      </c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</row>
    <row r="87" spans="1:50" ht="20.25" customHeight="1" thickBot="1" x14ac:dyDescent="0.3">
      <c r="A87" s="205" t="s">
        <v>353</v>
      </c>
      <c r="B87" s="176"/>
      <c r="C87" s="175" t="s">
        <v>354</v>
      </c>
      <c r="D87" s="176"/>
      <c r="E87" s="177" t="s">
        <v>355</v>
      </c>
      <c r="F87" s="168"/>
      <c r="G87" s="178"/>
      <c r="H87" s="2"/>
      <c r="I87" s="2"/>
      <c r="J87" s="2"/>
      <c r="K87" s="2"/>
      <c r="L87" s="2"/>
      <c r="M87" s="2"/>
      <c r="N87" s="2"/>
      <c r="O87" s="2"/>
      <c r="P87" s="24">
        <v>419</v>
      </c>
      <c r="Q87" s="2" t="s">
        <v>356</v>
      </c>
      <c r="R87" s="2" t="s">
        <v>357</v>
      </c>
      <c r="S87" s="2"/>
      <c r="T87" s="2"/>
      <c r="U87" s="2"/>
      <c r="V87" s="2"/>
      <c r="W87" s="2"/>
      <c r="X87" s="2"/>
      <c r="Y87" s="89"/>
      <c r="Z87" s="8">
        <v>127</v>
      </c>
      <c r="AA87" s="2"/>
      <c r="AB87" s="2"/>
      <c r="AC87" s="2"/>
      <c r="AD87" s="2"/>
      <c r="AE87" s="2"/>
      <c r="AF87" s="2"/>
      <c r="AG87" s="2"/>
      <c r="AH87" s="2"/>
      <c r="AI87" s="2"/>
      <c r="AJ87" s="137">
        <v>127</v>
      </c>
      <c r="AK87" s="2"/>
      <c r="AL87" s="142">
        <v>120</v>
      </c>
      <c r="AM87" s="143" t="s">
        <v>676</v>
      </c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</row>
    <row r="88" spans="1:50" ht="20.25" customHeight="1" x14ac:dyDescent="0.25">
      <c r="A88" s="203"/>
      <c r="B88" s="204"/>
      <c r="C88" s="181"/>
      <c r="D88" s="204"/>
      <c r="E88" s="181"/>
      <c r="F88" s="182"/>
      <c r="G88" s="179"/>
      <c r="H88" s="2"/>
      <c r="I88" s="2"/>
      <c r="J88" s="2"/>
      <c r="K88" s="2"/>
      <c r="L88" s="2"/>
      <c r="M88" s="2"/>
      <c r="N88" s="2"/>
      <c r="O88" s="2"/>
      <c r="P88" s="24">
        <v>420</v>
      </c>
      <c r="Q88" s="2" t="s">
        <v>358</v>
      </c>
      <c r="R88" s="2" t="s">
        <v>359</v>
      </c>
      <c r="S88" s="2"/>
      <c r="T88" s="2"/>
      <c r="U88" s="2"/>
      <c r="V88" s="2"/>
      <c r="W88" s="2"/>
      <c r="X88" s="2"/>
      <c r="Y88" s="89"/>
      <c r="Z88" s="8">
        <v>128</v>
      </c>
      <c r="AA88" s="2"/>
      <c r="AB88" s="2"/>
      <c r="AC88" s="2"/>
      <c r="AD88" s="2"/>
      <c r="AE88" s="2"/>
      <c r="AF88" s="2"/>
      <c r="AG88" s="2"/>
      <c r="AH88" s="2"/>
      <c r="AI88" s="2"/>
      <c r="AJ88" s="137">
        <v>128</v>
      </c>
      <c r="AK88" s="2"/>
      <c r="AL88" s="136">
        <v>121</v>
      </c>
      <c r="AM88" t="s">
        <v>677</v>
      </c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</row>
    <row r="89" spans="1:50" ht="20.25" customHeight="1" x14ac:dyDescent="0.25">
      <c r="A89" s="162"/>
      <c r="B89" s="163"/>
      <c r="C89" s="164"/>
      <c r="D89" s="163"/>
      <c r="E89" s="164"/>
      <c r="F89" s="165"/>
      <c r="G89" s="179"/>
      <c r="H89" s="2"/>
      <c r="I89" s="2"/>
      <c r="J89" s="2"/>
      <c r="K89" s="2"/>
      <c r="L89" s="2"/>
      <c r="M89" s="2"/>
      <c r="N89" s="2"/>
      <c r="O89" s="2"/>
      <c r="P89" s="24">
        <v>421</v>
      </c>
      <c r="Q89" s="2" t="s">
        <v>360</v>
      </c>
      <c r="R89" s="2" t="s">
        <v>361</v>
      </c>
      <c r="S89" s="2"/>
      <c r="T89" s="2"/>
      <c r="U89" s="2"/>
      <c r="V89" s="2"/>
      <c r="W89" s="2"/>
      <c r="X89" s="2"/>
      <c r="Y89" s="89"/>
      <c r="Z89" s="8">
        <v>129</v>
      </c>
      <c r="AA89" s="2"/>
      <c r="AB89" s="2"/>
      <c r="AC89" s="2"/>
      <c r="AD89" s="2"/>
      <c r="AE89" s="2"/>
      <c r="AF89" s="2"/>
      <c r="AG89" s="2"/>
      <c r="AH89" s="2"/>
      <c r="AI89" s="2"/>
      <c r="AJ89" s="148">
        <v>129</v>
      </c>
      <c r="AK89" s="2"/>
      <c r="AL89" s="136">
        <v>122</v>
      </c>
      <c r="AM89" t="s">
        <v>678</v>
      </c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</row>
    <row r="90" spans="1:50" ht="20.25" customHeight="1" x14ac:dyDescent="0.25">
      <c r="A90" s="162"/>
      <c r="B90" s="163"/>
      <c r="C90" s="164"/>
      <c r="D90" s="163"/>
      <c r="E90" s="164"/>
      <c r="F90" s="165"/>
      <c r="G90" s="179"/>
      <c r="H90" s="2"/>
      <c r="I90" s="2"/>
      <c r="J90" s="2"/>
      <c r="K90" s="2"/>
      <c r="L90" s="2"/>
      <c r="M90" s="2"/>
      <c r="N90" s="2"/>
      <c r="O90" s="2"/>
      <c r="P90" s="24">
        <v>423</v>
      </c>
      <c r="Q90" s="2" t="s">
        <v>362</v>
      </c>
      <c r="R90" s="2" t="s">
        <v>363</v>
      </c>
      <c r="S90" s="2"/>
      <c r="T90" s="2"/>
      <c r="U90" s="2"/>
      <c r="V90" s="2"/>
      <c r="W90" s="2"/>
      <c r="X90" s="2"/>
      <c r="Y90" s="89"/>
      <c r="Z90" s="8">
        <v>131</v>
      </c>
      <c r="AA90" s="2"/>
      <c r="AB90" s="2"/>
      <c r="AC90" s="2"/>
      <c r="AD90" s="2"/>
      <c r="AE90" s="2"/>
      <c r="AF90" s="2"/>
      <c r="AG90" s="2"/>
      <c r="AH90" s="2"/>
      <c r="AI90" s="2"/>
      <c r="AJ90" s="137">
        <v>131</v>
      </c>
      <c r="AK90" s="2"/>
      <c r="AL90" s="136">
        <v>126</v>
      </c>
      <c r="AM90" t="s">
        <v>679</v>
      </c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</row>
    <row r="91" spans="1:50" ht="20.25" customHeight="1" x14ac:dyDescent="0.25">
      <c r="A91" s="162"/>
      <c r="B91" s="163"/>
      <c r="C91" s="164"/>
      <c r="D91" s="163"/>
      <c r="E91" s="164"/>
      <c r="F91" s="165"/>
      <c r="G91" s="179"/>
      <c r="H91" s="2"/>
      <c r="I91" s="2"/>
      <c r="J91" s="2"/>
      <c r="K91" s="2"/>
      <c r="L91" s="2"/>
      <c r="M91" s="2"/>
      <c r="N91" s="2"/>
      <c r="O91" s="2"/>
      <c r="P91" s="2">
        <v>425</v>
      </c>
      <c r="Q91" s="2" t="s">
        <v>364</v>
      </c>
      <c r="R91" s="2"/>
      <c r="S91" s="2"/>
      <c r="T91" s="2"/>
      <c r="U91" s="2"/>
      <c r="V91" s="2"/>
      <c r="W91" s="2"/>
      <c r="X91" s="2"/>
      <c r="Y91" s="89"/>
      <c r="Z91" s="8">
        <v>132</v>
      </c>
      <c r="AA91" s="2"/>
      <c r="AB91" s="2"/>
      <c r="AC91" s="2"/>
      <c r="AD91" s="2"/>
      <c r="AE91" s="2"/>
      <c r="AF91" s="2"/>
      <c r="AG91" s="2"/>
      <c r="AH91" s="2"/>
      <c r="AI91" s="2"/>
      <c r="AJ91" s="8">
        <v>132</v>
      </c>
      <c r="AK91" s="2"/>
      <c r="AL91" s="136">
        <v>129</v>
      </c>
      <c r="AM91" t="s">
        <v>680</v>
      </c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</row>
    <row r="92" spans="1:50" ht="20.25" customHeight="1" x14ac:dyDescent="0.25">
      <c r="A92" s="162"/>
      <c r="B92" s="163"/>
      <c r="C92" s="164"/>
      <c r="D92" s="163"/>
      <c r="E92" s="164"/>
      <c r="F92" s="165"/>
      <c r="G92" s="179"/>
      <c r="H92" s="2"/>
      <c r="I92" s="2"/>
      <c r="J92" s="2"/>
      <c r="K92" s="2"/>
      <c r="L92" s="2"/>
      <c r="M92" s="2"/>
      <c r="N92" s="2"/>
      <c r="O92" s="2"/>
      <c r="P92" s="24">
        <v>426</v>
      </c>
      <c r="Q92" s="87" t="s">
        <v>365</v>
      </c>
      <c r="R92" s="2" t="s">
        <v>366</v>
      </c>
      <c r="S92" s="2"/>
      <c r="T92" s="2"/>
      <c r="U92" s="2"/>
      <c r="V92" s="2"/>
      <c r="W92" s="2"/>
      <c r="X92" s="2"/>
      <c r="Y92" s="89"/>
      <c r="Z92" s="8">
        <v>133</v>
      </c>
      <c r="AA92" s="2"/>
      <c r="AB92" s="2"/>
      <c r="AC92" s="2"/>
      <c r="AD92" s="2"/>
      <c r="AE92" s="2"/>
      <c r="AF92" s="2"/>
      <c r="AG92" s="2"/>
      <c r="AH92" s="2"/>
      <c r="AI92" s="2"/>
      <c r="AJ92" s="8">
        <v>133</v>
      </c>
      <c r="AK92" s="2"/>
      <c r="AL92" s="136">
        <v>132</v>
      </c>
      <c r="AM92" t="s">
        <v>681</v>
      </c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</row>
    <row r="93" spans="1:50" ht="20.25" customHeight="1" x14ac:dyDescent="0.25">
      <c r="A93" s="162"/>
      <c r="B93" s="163"/>
      <c r="C93" s="164"/>
      <c r="D93" s="163"/>
      <c r="E93" s="164"/>
      <c r="F93" s="165"/>
      <c r="G93" s="179"/>
      <c r="H93" s="2"/>
      <c r="I93" s="2"/>
      <c r="J93" s="2"/>
      <c r="K93" s="2"/>
      <c r="L93" s="2"/>
      <c r="M93" s="2"/>
      <c r="N93" s="2"/>
      <c r="O93" s="2"/>
      <c r="P93" s="24">
        <v>428</v>
      </c>
      <c r="Q93" s="87" t="s">
        <v>367</v>
      </c>
      <c r="R93" s="2" t="s">
        <v>368</v>
      </c>
      <c r="S93" s="2"/>
      <c r="T93" s="2"/>
      <c r="U93" s="2"/>
      <c r="V93" s="2"/>
      <c r="W93" s="2"/>
      <c r="X93" s="2"/>
      <c r="Y93" s="89"/>
      <c r="Z93" s="8">
        <v>134</v>
      </c>
      <c r="AA93" s="2"/>
      <c r="AB93" s="2"/>
      <c r="AC93" s="2"/>
      <c r="AD93" s="2"/>
      <c r="AE93" s="2"/>
      <c r="AF93" s="2"/>
      <c r="AG93" s="2"/>
      <c r="AH93" s="2"/>
      <c r="AI93" s="2"/>
      <c r="AJ93" s="8">
        <v>134</v>
      </c>
      <c r="AK93" s="2"/>
      <c r="AL93" s="136">
        <v>133</v>
      </c>
      <c r="AM93" t="s">
        <v>682</v>
      </c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</row>
    <row r="94" spans="1:50" ht="20.25" customHeight="1" x14ac:dyDescent="0.25">
      <c r="A94" s="162"/>
      <c r="B94" s="163"/>
      <c r="C94" s="164"/>
      <c r="D94" s="163"/>
      <c r="E94" s="164"/>
      <c r="F94" s="165"/>
      <c r="G94" s="179"/>
      <c r="H94" s="2"/>
      <c r="I94" s="2"/>
      <c r="J94" s="2"/>
      <c r="K94" s="2"/>
      <c r="L94" s="2"/>
      <c r="M94" s="2"/>
      <c r="N94" s="2"/>
      <c r="O94" s="2"/>
      <c r="P94" s="24">
        <v>429</v>
      </c>
      <c r="Q94" s="87" t="s">
        <v>369</v>
      </c>
      <c r="R94" s="2" t="s">
        <v>370</v>
      </c>
      <c r="S94" s="2"/>
      <c r="T94" s="2"/>
      <c r="U94" s="2"/>
      <c r="V94" s="2"/>
      <c r="W94" s="2"/>
      <c r="X94" s="2"/>
      <c r="Y94" s="89"/>
      <c r="Z94" s="8">
        <v>135</v>
      </c>
      <c r="AA94" s="2"/>
      <c r="AB94" s="2"/>
      <c r="AC94" s="2"/>
      <c r="AD94" s="2"/>
      <c r="AE94" s="2"/>
      <c r="AF94" s="2"/>
      <c r="AG94" s="2"/>
      <c r="AH94" s="2"/>
      <c r="AI94" s="2"/>
      <c r="AJ94" s="8">
        <v>135</v>
      </c>
      <c r="AK94" s="2"/>
      <c r="AL94" s="136">
        <v>134</v>
      </c>
      <c r="AM94" t="s">
        <v>683</v>
      </c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</row>
    <row r="95" spans="1:50" ht="20.25" customHeight="1" x14ac:dyDescent="0.25">
      <c r="A95" s="162"/>
      <c r="B95" s="163"/>
      <c r="C95" s="164"/>
      <c r="D95" s="163"/>
      <c r="E95" s="164"/>
      <c r="F95" s="165"/>
      <c r="G95" s="179"/>
      <c r="H95" s="2"/>
      <c r="I95" s="2"/>
      <c r="J95" s="2"/>
      <c r="K95" s="2"/>
      <c r="L95" s="2"/>
      <c r="M95" s="2"/>
      <c r="N95" s="2"/>
      <c r="O95" s="2"/>
      <c r="P95" s="24">
        <v>430</v>
      </c>
      <c r="Q95" s="87" t="s">
        <v>371</v>
      </c>
      <c r="R95" s="2" t="s">
        <v>372</v>
      </c>
      <c r="S95" s="2"/>
      <c r="T95" s="2"/>
      <c r="U95" s="2"/>
      <c r="V95" s="2"/>
      <c r="W95" s="2"/>
      <c r="X95" s="2"/>
      <c r="Y95" s="89"/>
      <c r="Z95" s="8">
        <v>137</v>
      </c>
      <c r="AA95" s="2"/>
      <c r="AB95" s="2"/>
      <c r="AC95" s="2"/>
      <c r="AD95" s="2"/>
      <c r="AE95" s="2"/>
      <c r="AF95" s="2"/>
      <c r="AG95" s="2"/>
      <c r="AH95" s="2"/>
      <c r="AI95" s="2"/>
      <c r="AJ95" s="8">
        <v>137</v>
      </c>
      <c r="AK95" s="2"/>
      <c r="AL95" s="136">
        <v>135</v>
      </c>
      <c r="AM95" t="s">
        <v>684</v>
      </c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</row>
    <row r="96" spans="1:50" ht="20.25" customHeight="1" x14ac:dyDescent="0.25">
      <c r="A96" s="162"/>
      <c r="B96" s="163"/>
      <c r="C96" s="164"/>
      <c r="D96" s="163"/>
      <c r="E96" s="164"/>
      <c r="F96" s="165"/>
      <c r="G96" s="179"/>
      <c r="H96" s="2"/>
      <c r="I96" s="2"/>
      <c r="J96" s="2"/>
      <c r="K96" s="2"/>
      <c r="L96" s="2"/>
      <c r="M96" s="2"/>
      <c r="N96" s="2"/>
      <c r="O96" s="2"/>
      <c r="P96" s="24">
        <v>431</v>
      </c>
      <c r="Q96" s="87" t="s">
        <v>373</v>
      </c>
      <c r="R96" s="2" t="s">
        <v>374</v>
      </c>
      <c r="S96" s="2"/>
      <c r="T96" s="2"/>
      <c r="U96" s="2"/>
      <c r="V96" s="2"/>
      <c r="W96" s="2"/>
      <c r="X96" s="2"/>
      <c r="Y96" s="89"/>
      <c r="Z96" s="8">
        <v>138</v>
      </c>
      <c r="AA96" s="2"/>
      <c r="AB96" s="2"/>
      <c r="AC96" s="2"/>
      <c r="AD96" s="2"/>
      <c r="AE96" s="2"/>
      <c r="AF96" s="2"/>
      <c r="AG96" s="2"/>
      <c r="AH96" s="2"/>
      <c r="AI96" s="2"/>
      <c r="AJ96" s="137">
        <v>138</v>
      </c>
      <c r="AK96" s="2"/>
      <c r="AL96" s="136">
        <v>137</v>
      </c>
      <c r="AM96" t="s">
        <v>685</v>
      </c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</row>
    <row r="97" spans="1:50" ht="20.25" customHeight="1" x14ac:dyDescent="0.25">
      <c r="A97" s="162"/>
      <c r="B97" s="163"/>
      <c r="C97" s="164"/>
      <c r="D97" s="163"/>
      <c r="E97" s="164"/>
      <c r="F97" s="165"/>
      <c r="G97" s="179"/>
      <c r="H97" s="2"/>
      <c r="I97" s="2"/>
      <c r="J97" s="2"/>
      <c r="K97" s="2"/>
      <c r="L97" s="2"/>
      <c r="M97" s="2"/>
      <c r="N97" s="2"/>
      <c r="O97" s="2"/>
      <c r="P97" s="24">
        <v>433</v>
      </c>
      <c r="Q97" s="87" t="s">
        <v>375</v>
      </c>
      <c r="R97" s="2" t="s">
        <v>376</v>
      </c>
      <c r="S97" s="2"/>
      <c r="T97" s="2"/>
      <c r="U97" s="2"/>
      <c r="V97" s="2"/>
      <c r="W97" s="2"/>
      <c r="X97" s="2"/>
      <c r="Y97" s="89"/>
      <c r="Z97" s="8">
        <v>139</v>
      </c>
      <c r="AA97" s="2"/>
      <c r="AB97" s="2"/>
      <c r="AC97" s="2"/>
      <c r="AD97" s="2"/>
      <c r="AE97" s="2"/>
      <c r="AF97" s="2"/>
      <c r="AG97" s="2"/>
      <c r="AH97" s="2"/>
      <c r="AI97" s="2"/>
      <c r="AJ97" s="8">
        <v>139</v>
      </c>
      <c r="AK97" s="2"/>
      <c r="AL97" s="136">
        <v>139</v>
      </c>
      <c r="AM97" t="s">
        <v>686</v>
      </c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</row>
    <row r="98" spans="1:50" ht="20.25" customHeight="1" x14ac:dyDescent="0.25">
      <c r="A98" s="162"/>
      <c r="B98" s="163"/>
      <c r="C98" s="164"/>
      <c r="D98" s="163"/>
      <c r="E98" s="164"/>
      <c r="F98" s="165"/>
      <c r="G98" s="179"/>
      <c r="H98" s="2"/>
      <c r="I98" s="2"/>
      <c r="J98" s="2"/>
      <c r="K98" s="2"/>
      <c r="L98" s="2"/>
      <c r="M98" s="2"/>
      <c r="N98" s="2"/>
      <c r="O98" s="2"/>
      <c r="P98" s="24">
        <v>434</v>
      </c>
      <c r="Q98" s="87" t="s">
        <v>377</v>
      </c>
      <c r="R98" s="2" t="s">
        <v>378</v>
      </c>
      <c r="S98" s="2"/>
      <c r="T98" s="2"/>
      <c r="U98" s="2"/>
      <c r="V98" s="2"/>
      <c r="W98" s="2"/>
      <c r="X98" s="2"/>
      <c r="Y98" s="89"/>
      <c r="Z98" s="32">
        <v>143</v>
      </c>
      <c r="AA98" s="2"/>
      <c r="AB98" s="2"/>
      <c r="AC98" s="2"/>
      <c r="AD98" s="2"/>
      <c r="AE98" s="2"/>
      <c r="AF98" s="2"/>
      <c r="AG98" s="2"/>
      <c r="AH98" s="2"/>
      <c r="AI98" s="2"/>
      <c r="AJ98" s="32">
        <v>143</v>
      </c>
      <c r="AK98" s="2"/>
      <c r="AL98" s="136">
        <v>143</v>
      </c>
      <c r="AM98" t="s">
        <v>687</v>
      </c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</row>
    <row r="99" spans="1:50" ht="20.25" customHeight="1" x14ac:dyDescent="0.25">
      <c r="A99" s="162"/>
      <c r="B99" s="163"/>
      <c r="C99" s="164"/>
      <c r="D99" s="163"/>
      <c r="E99" s="164"/>
      <c r="F99" s="165"/>
      <c r="G99" s="179"/>
      <c r="H99" s="2"/>
      <c r="I99" s="2"/>
      <c r="J99" s="2"/>
      <c r="K99" s="2"/>
      <c r="L99" s="2"/>
      <c r="M99" s="2"/>
      <c r="N99" s="2"/>
      <c r="O99" s="2"/>
      <c r="P99" s="7">
        <v>435</v>
      </c>
      <c r="Q99" s="7" t="s">
        <v>379</v>
      </c>
      <c r="R99" s="2" t="s">
        <v>380</v>
      </c>
      <c r="S99" s="2"/>
      <c r="T99" s="2"/>
      <c r="U99" s="2"/>
      <c r="V99" s="2"/>
      <c r="W99" s="2"/>
      <c r="X99" s="2"/>
      <c r="Y99" s="89"/>
      <c r="Z99" s="8">
        <v>144</v>
      </c>
      <c r="AA99" s="2"/>
      <c r="AB99" s="2"/>
      <c r="AC99" s="2"/>
      <c r="AD99" s="2"/>
      <c r="AE99" s="2"/>
      <c r="AF99" s="2"/>
      <c r="AG99" s="2"/>
      <c r="AH99" s="2"/>
      <c r="AI99" s="2"/>
      <c r="AJ99" s="8">
        <v>144</v>
      </c>
      <c r="AK99" s="2"/>
      <c r="AL99" s="136">
        <v>144</v>
      </c>
      <c r="AM99" t="s">
        <v>688</v>
      </c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</row>
    <row r="100" spans="1:50" ht="20.25" customHeight="1" x14ac:dyDescent="0.25">
      <c r="A100" s="162"/>
      <c r="B100" s="163"/>
      <c r="C100" s="164"/>
      <c r="D100" s="163"/>
      <c r="E100" s="164"/>
      <c r="F100" s="165"/>
      <c r="G100" s="179"/>
      <c r="H100" s="2"/>
      <c r="I100" s="2"/>
      <c r="J100" s="2"/>
      <c r="K100" s="2"/>
      <c r="L100" s="2"/>
      <c r="M100" s="2"/>
      <c r="N100" s="2"/>
      <c r="O100" s="2"/>
      <c r="P100" s="7">
        <v>437</v>
      </c>
      <c r="Q100" s="7" t="s">
        <v>381</v>
      </c>
      <c r="R100" s="2" t="s">
        <v>382</v>
      </c>
      <c r="S100" s="2"/>
      <c r="T100" s="2"/>
      <c r="U100" s="2"/>
      <c r="V100" s="2"/>
      <c r="W100" s="2"/>
      <c r="X100" s="2"/>
      <c r="Y100" s="89"/>
      <c r="Z100" s="8">
        <v>145</v>
      </c>
      <c r="AA100" s="2"/>
      <c r="AB100" s="2"/>
      <c r="AC100" s="2"/>
      <c r="AD100" s="2"/>
      <c r="AE100" s="2"/>
      <c r="AF100" s="2"/>
      <c r="AG100" s="2"/>
      <c r="AH100" s="2"/>
      <c r="AI100" s="2"/>
      <c r="AJ100" s="8">
        <v>145</v>
      </c>
      <c r="AK100" s="2"/>
      <c r="AL100" s="136">
        <v>145</v>
      </c>
      <c r="AM100" t="s">
        <v>689</v>
      </c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</row>
    <row r="101" spans="1:50" ht="20.25" customHeight="1" thickBot="1" x14ac:dyDescent="0.3">
      <c r="A101" s="162"/>
      <c r="B101" s="163"/>
      <c r="C101" s="164"/>
      <c r="D101" s="163"/>
      <c r="E101" s="164"/>
      <c r="F101" s="165"/>
      <c r="G101" s="180"/>
      <c r="H101" s="2"/>
      <c r="I101" s="2"/>
      <c r="J101" s="2"/>
      <c r="K101" s="2"/>
      <c r="L101" s="2"/>
      <c r="M101" s="2"/>
      <c r="N101" s="2"/>
      <c r="O101" s="2"/>
      <c r="P101" s="7">
        <v>438</v>
      </c>
      <c r="Q101" s="7" t="s">
        <v>383</v>
      </c>
      <c r="R101" s="2" t="s">
        <v>384</v>
      </c>
      <c r="S101" s="2"/>
      <c r="T101" s="2"/>
      <c r="U101" s="2"/>
      <c r="V101" s="2"/>
      <c r="W101" s="2"/>
      <c r="X101" s="2"/>
      <c r="Y101" s="89"/>
      <c r="Z101" s="8">
        <v>146</v>
      </c>
      <c r="AA101" s="2"/>
      <c r="AB101" s="2"/>
      <c r="AC101" s="2"/>
      <c r="AD101" s="2"/>
      <c r="AE101" s="2"/>
      <c r="AF101" s="2"/>
      <c r="AG101" s="2"/>
      <c r="AH101" s="2"/>
      <c r="AI101" s="2"/>
      <c r="AJ101" s="8">
        <v>146</v>
      </c>
      <c r="AK101" s="2"/>
      <c r="AL101" s="136">
        <v>146</v>
      </c>
      <c r="AM101" t="s">
        <v>690</v>
      </c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</row>
    <row r="102" spans="1:50" ht="15.75" customHeight="1" thickBot="1" x14ac:dyDescent="0.3">
      <c r="A102" s="194" t="s">
        <v>385</v>
      </c>
      <c r="B102" s="167"/>
      <c r="C102" s="167"/>
      <c r="D102" s="167"/>
      <c r="E102" s="167"/>
      <c r="F102" s="167"/>
      <c r="G102" s="168"/>
      <c r="H102" s="2"/>
      <c r="I102" s="2"/>
      <c r="J102" s="2"/>
      <c r="K102" s="2"/>
      <c r="L102" s="2"/>
      <c r="M102" s="2"/>
      <c r="N102" s="2"/>
      <c r="O102" s="2"/>
      <c r="P102" s="7">
        <v>439</v>
      </c>
      <c r="Q102" s="7" t="s">
        <v>386</v>
      </c>
      <c r="R102" s="2" t="s">
        <v>387</v>
      </c>
      <c r="S102" s="2"/>
      <c r="T102" s="2"/>
      <c r="U102" s="2"/>
      <c r="V102" s="2"/>
      <c r="W102" s="2"/>
      <c r="X102" s="2"/>
      <c r="Y102" s="89"/>
      <c r="Z102" s="8">
        <v>147</v>
      </c>
      <c r="AA102" s="2"/>
      <c r="AB102" s="2"/>
      <c r="AC102" s="2"/>
      <c r="AD102" s="2"/>
      <c r="AE102" s="2"/>
      <c r="AJ102" s="8">
        <v>147</v>
      </c>
      <c r="AL102" s="136">
        <v>147</v>
      </c>
      <c r="AM102" t="s">
        <v>691</v>
      </c>
    </row>
    <row r="103" spans="1:50" ht="15.75" customHeight="1" thickBot="1" x14ac:dyDescent="0.3">
      <c r="A103" s="195" t="s">
        <v>388</v>
      </c>
      <c r="B103" s="165"/>
      <c r="C103" s="196" t="str">
        <f>IF(G5=N10," ",G6)</f>
        <v xml:space="preserve"> </v>
      </c>
      <c r="D103" s="197"/>
      <c r="E103" s="198" t="s">
        <v>389</v>
      </c>
      <c r="F103" s="199"/>
      <c r="G103" s="200"/>
      <c r="H103" s="1"/>
      <c r="I103" s="2"/>
      <c r="J103" s="2"/>
      <c r="K103" s="2"/>
      <c r="L103" s="2"/>
      <c r="M103" s="2"/>
      <c r="N103" s="2"/>
      <c r="O103" s="2"/>
      <c r="P103" s="2">
        <v>440</v>
      </c>
      <c r="Q103" s="2" t="s">
        <v>894</v>
      </c>
      <c r="R103" s="2" t="s">
        <v>391</v>
      </c>
      <c r="S103" s="2"/>
      <c r="T103" s="2"/>
      <c r="U103" s="2"/>
      <c r="V103" s="2"/>
      <c r="W103" s="2"/>
      <c r="X103" s="2"/>
      <c r="Y103" s="2"/>
      <c r="Z103" s="8">
        <v>151</v>
      </c>
      <c r="AA103" s="2"/>
      <c r="AB103" s="2"/>
      <c r="AC103" s="2"/>
      <c r="AD103" s="2"/>
      <c r="AE103" s="2"/>
      <c r="AJ103" s="8">
        <v>151</v>
      </c>
      <c r="AL103" s="136">
        <v>151</v>
      </c>
      <c r="AM103" t="s">
        <v>692</v>
      </c>
    </row>
    <row r="104" spans="1:50" ht="15.75" customHeight="1" thickBot="1" x14ac:dyDescent="0.3">
      <c r="A104" s="195" t="s">
        <v>223</v>
      </c>
      <c r="B104" s="165"/>
      <c r="C104" s="202" t="str">
        <f>IF(G5=N10," ",B39)</f>
        <v xml:space="preserve"> </v>
      </c>
      <c r="D104" s="168"/>
      <c r="E104" s="201"/>
      <c r="F104" s="199"/>
      <c r="G104" s="200"/>
      <c r="H104" s="1"/>
      <c r="I104" s="2"/>
      <c r="J104" s="2"/>
      <c r="K104" s="2"/>
      <c r="L104" s="2"/>
      <c r="M104" s="2"/>
      <c r="N104" s="2"/>
      <c r="O104" s="2"/>
      <c r="P104" s="2">
        <v>500</v>
      </c>
      <c r="Q104" s="2" t="s">
        <v>390</v>
      </c>
      <c r="R104" s="2" t="s">
        <v>393</v>
      </c>
      <c r="S104" s="2"/>
      <c r="T104" s="2"/>
      <c r="U104" s="2"/>
      <c r="V104" s="2"/>
      <c r="W104" s="2"/>
      <c r="X104" s="2"/>
      <c r="Y104" s="89"/>
      <c r="Z104" s="8">
        <v>152</v>
      </c>
      <c r="AA104" s="2"/>
      <c r="AB104" s="2"/>
      <c r="AC104" s="2"/>
      <c r="AD104" s="2"/>
      <c r="AE104" s="2"/>
      <c r="AJ104" s="8">
        <v>152</v>
      </c>
      <c r="AL104" s="136">
        <v>152</v>
      </c>
      <c r="AM104" t="s">
        <v>693</v>
      </c>
    </row>
    <row r="105" spans="1:50" ht="15.75" customHeight="1" thickBot="1" x14ac:dyDescent="0.3">
      <c r="A105" s="195" t="s">
        <v>394</v>
      </c>
      <c r="B105" s="165"/>
      <c r="C105" s="202" t="str">
        <f>IF(G5=N10," ",E49)</f>
        <v xml:space="preserve"> </v>
      </c>
      <c r="D105" s="168"/>
      <c r="E105" s="201"/>
      <c r="F105" s="199"/>
      <c r="G105" s="200"/>
      <c r="H105" s="1"/>
      <c r="I105" s="2"/>
      <c r="J105" s="2"/>
      <c r="K105" s="2"/>
      <c r="L105" s="2"/>
      <c r="M105" s="2"/>
      <c r="N105" s="2"/>
      <c r="O105" s="2"/>
      <c r="P105" s="2">
        <v>503</v>
      </c>
      <c r="Q105" s="2" t="s">
        <v>392</v>
      </c>
      <c r="R105" s="2" t="s">
        <v>396</v>
      </c>
      <c r="S105" s="2"/>
      <c r="T105" s="2"/>
      <c r="U105" s="2"/>
      <c r="V105" s="2"/>
      <c r="W105" s="2"/>
      <c r="X105" s="2"/>
      <c r="Y105" s="89"/>
      <c r="Z105" s="8">
        <v>153</v>
      </c>
      <c r="AA105" s="2"/>
      <c r="AB105" s="2"/>
      <c r="AC105" s="2"/>
      <c r="AD105" s="2"/>
      <c r="AE105" s="2"/>
      <c r="AJ105" s="8">
        <v>153</v>
      </c>
      <c r="AL105" s="136">
        <v>153</v>
      </c>
      <c r="AM105" t="s">
        <v>694</v>
      </c>
    </row>
    <row r="106" spans="1:50" ht="15.75" thickBot="1" x14ac:dyDescent="0.3">
      <c r="A106" s="195" t="s">
        <v>229</v>
      </c>
      <c r="B106" s="165"/>
      <c r="C106" s="202" t="str">
        <f>IF(G5=N10," ",B41)</f>
        <v xml:space="preserve"> </v>
      </c>
      <c r="D106" s="168"/>
      <c r="E106" s="201"/>
      <c r="F106" s="199"/>
      <c r="G106" s="200"/>
      <c r="H106" s="1"/>
      <c r="I106" s="2"/>
      <c r="J106" s="2"/>
      <c r="K106" s="2"/>
      <c r="L106" s="2"/>
      <c r="M106" s="2"/>
      <c r="N106" s="2"/>
      <c r="O106" s="2"/>
      <c r="P106" s="2">
        <v>504</v>
      </c>
      <c r="Q106" s="2" t="s">
        <v>395</v>
      </c>
      <c r="R106" s="2" t="s">
        <v>398</v>
      </c>
      <c r="S106" s="2"/>
      <c r="T106" s="2"/>
      <c r="U106" s="2"/>
      <c r="V106" s="2"/>
      <c r="W106" s="2"/>
      <c r="X106" s="2"/>
      <c r="Y106" s="89"/>
      <c r="Z106" s="8">
        <v>154</v>
      </c>
      <c r="AA106" s="2"/>
      <c r="AB106" s="2"/>
      <c r="AC106" s="2"/>
      <c r="AD106" s="2"/>
      <c r="AE106" s="2"/>
      <c r="AJ106" s="8">
        <v>154</v>
      </c>
      <c r="AL106" s="136">
        <v>154</v>
      </c>
      <c r="AM106" t="s">
        <v>695</v>
      </c>
    </row>
    <row r="107" spans="1:50" ht="15.75" customHeight="1" thickBot="1" x14ac:dyDescent="0.3">
      <c r="A107" s="116" t="s">
        <v>399</v>
      </c>
      <c r="B107" s="117" t="s">
        <v>400</v>
      </c>
      <c r="C107" s="185"/>
      <c r="D107" s="167"/>
      <c r="E107" s="167"/>
      <c r="F107" s="167"/>
      <c r="G107" s="168"/>
      <c r="H107" s="1"/>
      <c r="I107" s="2"/>
      <c r="J107" s="2"/>
      <c r="K107" s="2"/>
      <c r="L107" s="2"/>
      <c r="M107" s="2"/>
      <c r="N107" s="2"/>
      <c r="O107" s="2"/>
      <c r="P107" s="2">
        <v>505</v>
      </c>
      <c r="Q107" s="2" t="s">
        <v>397</v>
      </c>
      <c r="R107" s="2" t="s">
        <v>402</v>
      </c>
      <c r="S107" s="2"/>
      <c r="T107" s="2"/>
      <c r="U107" s="2"/>
      <c r="V107" s="2"/>
      <c r="W107" s="2"/>
      <c r="X107" s="2"/>
      <c r="Y107" s="89"/>
      <c r="Z107" s="8">
        <v>155</v>
      </c>
      <c r="AA107" s="2"/>
      <c r="AB107" s="2"/>
      <c r="AC107" s="2"/>
      <c r="AD107" s="2"/>
      <c r="AE107" s="2"/>
      <c r="AJ107" s="8">
        <v>155</v>
      </c>
      <c r="AL107" s="136">
        <v>155</v>
      </c>
      <c r="AM107" t="s">
        <v>696</v>
      </c>
    </row>
    <row r="108" spans="1:50" ht="12.75" customHeight="1" x14ac:dyDescent="0.25">
      <c r="A108" s="192" t="s">
        <v>403</v>
      </c>
      <c r="B108" s="186"/>
      <c r="C108" s="182"/>
      <c r="D108" s="182"/>
      <c r="E108" s="182"/>
      <c r="F108" s="182"/>
      <c r="G108" s="187"/>
      <c r="H108" s="1"/>
      <c r="I108" s="2"/>
      <c r="J108" s="2"/>
      <c r="K108" s="2"/>
      <c r="L108" s="2"/>
      <c r="M108" s="2"/>
      <c r="N108" s="2"/>
      <c r="O108" s="2"/>
      <c r="P108" s="24">
        <v>506</v>
      </c>
      <c r="Q108" s="2" t="s">
        <v>401</v>
      </c>
      <c r="R108" s="2" t="s">
        <v>405</v>
      </c>
      <c r="S108" s="2"/>
      <c r="T108" s="2"/>
      <c r="U108" s="2"/>
      <c r="V108" s="2"/>
      <c r="W108" s="2"/>
      <c r="X108" s="2"/>
      <c r="Y108" s="2"/>
      <c r="Z108" s="8">
        <v>156</v>
      </c>
      <c r="AA108" s="2"/>
      <c r="AB108" s="2"/>
      <c r="AC108" s="2"/>
      <c r="AD108" s="2"/>
      <c r="AE108" s="2"/>
      <c r="AJ108" s="8">
        <v>156</v>
      </c>
      <c r="AL108" s="136">
        <v>156</v>
      </c>
      <c r="AM108" t="s">
        <v>697</v>
      </c>
    </row>
    <row r="109" spans="1:50" ht="15.75" customHeight="1" thickBot="1" x14ac:dyDescent="0.3">
      <c r="A109" s="193"/>
      <c r="B109" s="188"/>
      <c r="C109" s="189"/>
      <c r="D109" s="189"/>
      <c r="E109" s="189"/>
      <c r="F109" s="189"/>
      <c r="G109" s="176"/>
      <c r="H109" s="118"/>
      <c r="I109" s="2"/>
      <c r="J109" s="2"/>
      <c r="K109" s="2"/>
      <c r="L109" s="2"/>
      <c r="M109" s="2"/>
      <c r="N109" s="2"/>
      <c r="O109" s="2"/>
      <c r="P109" s="24">
        <v>508</v>
      </c>
      <c r="Q109" s="2" t="s">
        <v>404</v>
      </c>
      <c r="R109" s="2" t="s">
        <v>407</v>
      </c>
      <c r="S109" s="2"/>
      <c r="T109" s="2"/>
      <c r="U109" s="2"/>
      <c r="V109" s="2"/>
      <c r="W109" s="2"/>
      <c r="X109" s="2"/>
      <c r="Y109" s="2"/>
      <c r="Z109" s="8">
        <v>157</v>
      </c>
      <c r="AA109" s="2"/>
      <c r="AB109" s="2"/>
      <c r="AC109" s="2"/>
      <c r="AD109" s="2"/>
      <c r="AE109" s="2"/>
      <c r="AJ109" s="8">
        <v>157</v>
      </c>
      <c r="AL109" s="136">
        <v>157</v>
      </c>
      <c r="AM109" t="s">
        <v>698</v>
      </c>
    </row>
    <row r="110" spans="1:50" ht="15.75" customHeight="1" thickBot="1" x14ac:dyDescent="0.3">
      <c r="A110" s="119"/>
      <c r="B110" s="120"/>
      <c r="C110" s="120"/>
      <c r="D110" s="120"/>
      <c r="E110" s="120"/>
      <c r="F110" s="120"/>
      <c r="G110" s="120"/>
      <c r="H110" s="118"/>
      <c r="I110" s="2"/>
      <c r="J110" s="2"/>
      <c r="K110" s="2"/>
      <c r="L110" s="2"/>
      <c r="M110" s="2"/>
      <c r="N110" s="2"/>
      <c r="O110" s="2"/>
      <c r="P110" s="24">
        <v>509</v>
      </c>
      <c r="Q110" s="2" t="s">
        <v>406</v>
      </c>
      <c r="R110" s="2" t="s">
        <v>409</v>
      </c>
      <c r="S110" s="2"/>
      <c r="T110" s="2"/>
      <c r="U110" s="2"/>
      <c r="V110" s="2"/>
      <c r="W110" s="2"/>
      <c r="X110" s="2"/>
      <c r="Y110" s="2"/>
      <c r="Z110" s="8">
        <v>159</v>
      </c>
      <c r="AA110" s="2"/>
      <c r="AB110" s="2"/>
      <c r="AC110" s="2"/>
      <c r="AD110" s="2"/>
      <c r="AE110" s="2"/>
      <c r="AJ110" s="8">
        <v>159</v>
      </c>
      <c r="AL110" s="136">
        <v>159</v>
      </c>
      <c r="AM110" t="s">
        <v>699</v>
      </c>
    </row>
    <row r="111" spans="1:50" ht="15.75" customHeight="1" thickBot="1" x14ac:dyDescent="0.3">
      <c r="A111" s="116" t="s">
        <v>410</v>
      </c>
      <c r="B111" s="117" t="s">
        <v>400</v>
      </c>
      <c r="C111" s="185"/>
      <c r="D111" s="167"/>
      <c r="E111" s="167"/>
      <c r="F111" s="167"/>
      <c r="G111" s="168"/>
      <c r="H111" s="118"/>
      <c r="I111" s="2"/>
      <c r="J111" s="2"/>
      <c r="K111" s="2"/>
      <c r="L111" s="2"/>
      <c r="M111" s="2"/>
      <c r="N111" s="2"/>
      <c r="O111" s="2"/>
      <c r="P111" s="24">
        <v>513</v>
      </c>
      <c r="Q111" s="87" t="s">
        <v>408</v>
      </c>
      <c r="R111" s="2" t="s">
        <v>412</v>
      </c>
      <c r="S111" s="2"/>
      <c r="T111" s="2"/>
      <c r="U111" s="2"/>
      <c r="V111" s="2"/>
      <c r="W111" s="2"/>
      <c r="X111" s="2"/>
      <c r="Y111" s="2"/>
      <c r="Z111" s="8">
        <v>161</v>
      </c>
      <c r="AA111" s="2"/>
      <c r="AB111" s="2"/>
      <c r="AC111" s="2"/>
      <c r="AD111" s="2"/>
      <c r="AE111" s="2"/>
      <c r="AJ111" s="137">
        <v>161</v>
      </c>
      <c r="AL111" s="136">
        <v>164</v>
      </c>
      <c r="AM111" t="s">
        <v>700</v>
      </c>
    </row>
    <row r="112" spans="1:50" ht="15.75" customHeight="1" x14ac:dyDescent="0.25">
      <c r="A112" s="192" t="s">
        <v>413</v>
      </c>
      <c r="B112" s="186"/>
      <c r="C112" s="182"/>
      <c r="D112" s="182"/>
      <c r="E112" s="182"/>
      <c r="F112" s="182"/>
      <c r="G112" s="187"/>
      <c r="H112" s="118"/>
      <c r="I112" s="2"/>
      <c r="J112" s="2"/>
      <c r="K112" s="2"/>
      <c r="L112" s="2"/>
      <c r="M112" s="2"/>
      <c r="N112" s="2"/>
      <c r="O112" s="2"/>
      <c r="P112" s="2">
        <v>600</v>
      </c>
      <c r="Q112" s="2" t="s">
        <v>411</v>
      </c>
      <c r="R112" s="2" t="s">
        <v>415</v>
      </c>
      <c r="S112" s="2"/>
      <c r="T112" s="2"/>
      <c r="U112" s="2"/>
      <c r="V112" s="2"/>
      <c r="W112" s="2"/>
      <c r="X112" s="2"/>
      <c r="Y112" s="2"/>
      <c r="Z112" s="8">
        <v>163</v>
      </c>
      <c r="AA112" s="2"/>
      <c r="AB112" s="2"/>
      <c r="AC112" s="2"/>
      <c r="AD112" s="2"/>
      <c r="AE112" s="2"/>
      <c r="AJ112" s="137">
        <v>163</v>
      </c>
      <c r="AL112" s="136">
        <v>165</v>
      </c>
      <c r="AM112" t="s">
        <v>701</v>
      </c>
    </row>
    <row r="113" spans="1:39" ht="15.75" customHeight="1" thickBot="1" x14ac:dyDescent="0.3">
      <c r="A113" s="193"/>
      <c r="B113" s="188"/>
      <c r="C113" s="189"/>
      <c r="D113" s="189"/>
      <c r="E113" s="189"/>
      <c r="F113" s="189"/>
      <c r="G113" s="176"/>
      <c r="H113" s="1"/>
      <c r="I113" s="2"/>
      <c r="J113" s="2"/>
      <c r="K113" s="2"/>
      <c r="L113" s="2"/>
      <c r="M113" s="2"/>
      <c r="N113" s="2"/>
      <c r="O113" s="2"/>
      <c r="P113" s="2">
        <v>601</v>
      </c>
      <c r="Q113" s="2" t="s">
        <v>414</v>
      </c>
      <c r="R113" s="2" t="s">
        <v>417</v>
      </c>
      <c r="S113" s="2"/>
      <c r="T113" s="2"/>
      <c r="U113" s="2"/>
      <c r="V113" s="2"/>
      <c r="W113" s="2"/>
      <c r="X113" s="2"/>
      <c r="Y113" s="2"/>
      <c r="Z113" s="8">
        <v>164</v>
      </c>
      <c r="AA113" s="2"/>
      <c r="AB113" s="2"/>
      <c r="AC113" s="2"/>
      <c r="AD113" s="2"/>
      <c r="AE113" s="2"/>
      <c r="AJ113" s="8">
        <v>164</v>
      </c>
      <c r="AL113" s="142">
        <v>171</v>
      </c>
      <c r="AM113" s="143" t="s">
        <v>702</v>
      </c>
    </row>
    <row r="114" spans="1:39" ht="15.75" customHeight="1" thickBot="1" x14ac:dyDescent="0.3">
      <c r="A114" s="121"/>
      <c r="B114" s="120"/>
      <c r="C114" s="120"/>
      <c r="D114" s="120"/>
      <c r="E114" s="120"/>
      <c r="F114" s="120"/>
      <c r="G114" s="120"/>
      <c r="H114" s="1"/>
      <c r="I114" s="2"/>
      <c r="J114" s="2"/>
      <c r="K114" s="2"/>
      <c r="L114" s="2"/>
      <c r="M114" s="2"/>
      <c r="N114" s="2"/>
      <c r="O114" s="2"/>
      <c r="P114" s="2">
        <v>602</v>
      </c>
      <c r="Q114" s="2" t="s">
        <v>416</v>
      </c>
      <c r="R114" s="2" t="s">
        <v>419</v>
      </c>
      <c r="S114" s="2"/>
      <c r="T114" s="2"/>
      <c r="U114" s="2"/>
      <c r="V114" s="2"/>
      <c r="W114" s="2"/>
      <c r="X114" s="2"/>
      <c r="Y114" s="2"/>
      <c r="Z114" s="8">
        <v>165</v>
      </c>
      <c r="AA114" s="2"/>
      <c r="AB114" s="2"/>
      <c r="AC114" s="2"/>
      <c r="AD114" s="2"/>
      <c r="AE114" s="2"/>
      <c r="AJ114" s="8">
        <v>165</v>
      </c>
      <c r="AL114" s="136">
        <v>175</v>
      </c>
      <c r="AM114" t="s">
        <v>703</v>
      </c>
    </row>
    <row r="115" spans="1:39" ht="15.75" customHeight="1" thickBot="1" x14ac:dyDescent="0.3">
      <c r="A115" s="116" t="s">
        <v>420</v>
      </c>
      <c r="B115" s="117" t="s">
        <v>400</v>
      </c>
      <c r="C115" s="185"/>
      <c r="D115" s="167"/>
      <c r="E115" s="167"/>
      <c r="F115" s="167"/>
      <c r="G115" s="168"/>
      <c r="H115" s="1"/>
      <c r="I115" s="2"/>
      <c r="J115" s="2"/>
      <c r="K115" s="2"/>
      <c r="L115" s="2"/>
      <c r="M115" s="2"/>
      <c r="N115" s="2"/>
      <c r="O115" s="2"/>
      <c r="P115" s="2">
        <v>603</v>
      </c>
      <c r="Q115" s="2" t="s">
        <v>418</v>
      </c>
      <c r="R115" s="2" t="s">
        <v>422</v>
      </c>
      <c r="S115" s="2"/>
      <c r="T115" s="2"/>
      <c r="U115" s="2"/>
      <c r="V115" s="2"/>
      <c r="W115" s="2"/>
      <c r="X115" s="2"/>
      <c r="Y115" s="2"/>
      <c r="Z115" s="8">
        <v>169</v>
      </c>
      <c r="AA115" s="2"/>
      <c r="AB115" s="2"/>
      <c r="AC115" s="2"/>
      <c r="AD115" s="2"/>
      <c r="AE115" s="2"/>
      <c r="AJ115" s="137">
        <v>169</v>
      </c>
      <c r="AL115" s="136">
        <v>187</v>
      </c>
      <c r="AM115" t="s">
        <v>704</v>
      </c>
    </row>
    <row r="116" spans="1:39" ht="13.5" customHeight="1" x14ac:dyDescent="0.25">
      <c r="A116" s="192" t="s">
        <v>423</v>
      </c>
      <c r="B116" s="186"/>
      <c r="C116" s="182"/>
      <c r="D116" s="182"/>
      <c r="E116" s="182"/>
      <c r="F116" s="182"/>
      <c r="G116" s="187"/>
      <c r="H116" s="1"/>
      <c r="I116" s="2"/>
      <c r="J116" s="2"/>
      <c r="K116" s="2"/>
      <c r="L116" s="2"/>
      <c r="M116" s="2"/>
      <c r="N116" s="2"/>
      <c r="O116" s="2"/>
      <c r="P116" s="2">
        <v>701</v>
      </c>
      <c r="Q116" s="2" t="s">
        <v>421</v>
      </c>
      <c r="R116" s="2" t="s">
        <v>425</v>
      </c>
      <c r="S116" s="2"/>
      <c r="T116" s="2"/>
      <c r="U116" s="2"/>
      <c r="V116" s="2"/>
      <c r="W116" s="2"/>
      <c r="X116" s="2"/>
      <c r="Y116" s="2"/>
      <c r="Z116" s="8">
        <v>171</v>
      </c>
      <c r="AA116" s="2"/>
      <c r="AB116" s="2"/>
      <c r="AC116" s="2"/>
      <c r="AD116" s="2"/>
      <c r="AE116" s="2"/>
      <c r="AJ116" s="137">
        <v>171</v>
      </c>
      <c r="AL116" s="136">
        <v>197</v>
      </c>
      <c r="AM116" t="s">
        <v>705</v>
      </c>
    </row>
    <row r="117" spans="1:39" ht="15.75" customHeight="1" thickBot="1" x14ac:dyDescent="0.3">
      <c r="A117" s="193"/>
      <c r="B117" s="188"/>
      <c r="C117" s="189"/>
      <c r="D117" s="189"/>
      <c r="E117" s="189"/>
      <c r="F117" s="189"/>
      <c r="G117" s="176"/>
      <c r="H117" s="1"/>
      <c r="I117" s="2"/>
      <c r="J117" s="2"/>
      <c r="K117" s="2"/>
      <c r="L117" s="2"/>
      <c r="M117" s="2"/>
      <c r="N117" s="2"/>
      <c r="O117" s="2"/>
      <c r="P117" s="2">
        <v>703</v>
      </c>
      <c r="Q117" s="2" t="s">
        <v>424</v>
      </c>
      <c r="R117" s="2" t="s">
        <v>427</v>
      </c>
      <c r="S117" s="2"/>
      <c r="T117" s="2"/>
      <c r="U117" s="2"/>
      <c r="V117" s="2"/>
      <c r="W117" s="2"/>
      <c r="X117" s="2"/>
      <c r="Y117" s="2"/>
      <c r="Z117" s="8">
        <v>172</v>
      </c>
      <c r="AA117" s="2"/>
      <c r="AB117" s="2"/>
      <c r="AC117" s="2"/>
      <c r="AD117" s="2"/>
      <c r="AE117" s="2"/>
      <c r="AJ117" s="137">
        <v>172</v>
      </c>
      <c r="AL117" s="142">
        <v>203</v>
      </c>
      <c r="AM117" s="143" t="s">
        <v>706</v>
      </c>
    </row>
    <row r="118" spans="1:39" ht="15.75" customHeight="1" thickBot="1" x14ac:dyDescent="0.3">
      <c r="A118" s="121"/>
      <c r="B118" s="120"/>
      <c r="C118" s="120"/>
      <c r="D118" s="120"/>
      <c r="E118" s="120"/>
      <c r="F118" s="120"/>
      <c r="G118" s="120"/>
      <c r="H118" s="1"/>
      <c r="I118" s="2"/>
      <c r="J118" s="2"/>
      <c r="K118" s="2"/>
      <c r="L118" s="2"/>
      <c r="M118" s="2"/>
      <c r="N118" s="2"/>
      <c r="O118" s="2"/>
      <c r="P118" s="2">
        <v>704</v>
      </c>
      <c r="Q118" s="2" t="s">
        <v>426</v>
      </c>
      <c r="R118" s="2" t="s">
        <v>429</v>
      </c>
      <c r="S118" s="2"/>
      <c r="T118" s="2"/>
      <c r="U118" s="2"/>
      <c r="V118" s="2"/>
      <c r="W118" s="2"/>
      <c r="X118" s="2"/>
      <c r="Y118" s="2"/>
      <c r="Z118" s="8">
        <v>175</v>
      </c>
      <c r="AA118" s="2"/>
      <c r="AB118" s="2"/>
      <c r="AC118" s="2"/>
      <c r="AD118" s="2"/>
      <c r="AE118" s="2"/>
      <c r="AJ118" s="8">
        <v>175</v>
      </c>
      <c r="AL118" s="136">
        <v>210</v>
      </c>
      <c r="AM118" t="s">
        <v>707</v>
      </c>
    </row>
    <row r="119" spans="1:39" ht="15.75" customHeight="1" thickBot="1" x14ac:dyDescent="0.3">
      <c r="A119" s="93"/>
      <c r="B119" s="94"/>
      <c r="C119" s="120"/>
      <c r="D119" s="120"/>
      <c r="E119" s="120"/>
      <c r="F119" s="120"/>
      <c r="G119" s="120"/>
      <c r="H119" s="1"/>
      <c r="I119" s="2"/>
      <c r="J119" s="2"/>
      <c r="K119" s="2"/>
      <c r="L119" s="2"/>
      <c r="M119" s="2"/>
      <c r="N119" s="2"/>
      <c r="O119" s="2"/>
      <c r="P119" s="2">
        <v>705</v>
      </c>
      <c r="Q119" s="87" t="s">
        <v>428</v>
      </c>
      <c r="R119" s="2" t="s">
        <v>431</v>
      </c>
      <c r="S119" s="2"/>
      <c r="T119" s="2"/>
      <c r="U119" s="2"/>
      <c r="V119" s="2"/>
      <c r="W119" s="2"/>
      <c r="X119" s="2"/>
      <c r="Y119" s="2"/>
      <c r="Z119" s="8">
        <v>187</v>
      </c>
      <c r="AA119" s="2"/>
      <c r="AB119" s="2"/>
      <c r="AC119" s="2"/>
      <c r="AD119" s="2"/>
      <c r="AE119" s="2"/>
      <c r="AJ119" s="8">
        <v>187</v>
      </c>
      <c r="AL119" s="136">
        <v>211</v>
      </c>
      <c r="AM119" t="s">
        <v>708</v>
      </c>
    </row>
    <row r="120" spans="1:39" ht="15" customHeight="1" thickBot="1" x14ac:dyDescent="0.3">
      <c r="A120" s="116" t="s">
        <v>432</v>
      </c>
      <c r="B120" s="117" t="s">
        <v>400</v>
      </c>
      <c r="C120" s="185"/>
      <c r="D120" s="167"/>
      <c r="E120" s="167"/>
      <c r="F120" s="167"/>
      <c r="G120" s="168"/>
      <c r="H120" s="1"/>
      <c r="I120" s="2"/>
      <c r="J120" s="2"/>
      <c r="K120" s="2"/>
      <c r="L120" s="2"/>
      <c r="M120" s="2"/>
      <c r="N120" s="2"/>
      <c r="O120" s="2"/>
      <c r="P120" s="2">
        <v>706</v>
      </c>
      <c r="Q120" s="87" t="s">
        <v>430</v>
      </c>
      <c r="R120" s="2" t="s">
        <v>434</v>
      </c>
      <c r="S120" s="2"/>
      <c r="T120" s="2"/>
      <c r="U120" s="2"/>
      <c r="V120" s="2"/>
      <c r="W120" s="2"/>
      <c r="X120" s="2"/>
      <c r="Y120" s="2"/>
      <c r="Z120" s="8">
        <v>197</v>
      </c>
      <c r="AA120" s="2"/>
      <c r="AB120" s="2"/>
      <c r="AC120" s="2"/>
      <c r="AD120" s="2"/>
      <c r="AE120" s="2"/>
      <c r="AJ120" s="8">
        <v>197</v>
      </c>
      <c r="AL120" s="136">
        <v>213</v>
      </c>
      <c r="AM120" t="s">
        <v>709</v>
      </c>
    </row>
    <row r="121" spans="1:39" ht="15" customHeight="1" x14ac:dyDescent="0.25">
      <c r="A121" s="192" t="s">
        <v>435</v>
      </c>
      <c r="B121" s="186"/>
      <c r="C121" s="182"/>
      <c r="D121" s="182"/>
      <c r="E121" s="182"/>
      <c r="F121" s="182"/>
      <c r="G121" s="187"/>
      <c r="H121" s="1"/>
      <c r="I121" s="2"/>
      <c r="J121" s="2"/>
      <c r="K121" s="2"/>
      <c r="L121" s="2"/>
      <c r="M121" s="2"/>
      <c r="N121" s="2"/>
      <c r="O121" s="2"/>
      <c r="P121" s="2">
        <v>707</v>
      </c>
      <c r="Q121" s="87" t="s">
        <v>433</v>
      </c>
      <c r="R121" s="2" t="s">
        <v>437</v>
      </c>
      <c r="S121" s="2"/>
      <c r="T121" s="2"/>
      <c r="U121" s="2"/>
      <c r="V121" s="2"/>
      <c r="W121" s="2"/>
      <c r="X121" s="2"/>
      <c r="Y121" s="2"/>
      <c r="Z121" s="8">
        <v>203</v>
      </c>
      <c r="AA121" s="2"/>
      <c r="AB121" s="2"/>
      <c r="AC121" s="2"/>
      <c r="AD121" s="2"/>
      <c r="AE121" s="2"/>
      <c r="AJ121" s="137">
        <v>203</v>
      </c>
      <c r="AL121" s="136">
        <v>215</v>
      </c>
      <c r="AM121" t="s">
        <v>710</v>
      </c>
    </row>
    <row r="122" spans="1:39" ht="15.75" customHeight="1" thickBot="1" x14ac:dyDescent="0.3">
      <c r="A122" s="193"/>
      <c r="B122" s="188"/>
      <c r="C122" s="189"/>
      <c r="D122" s="189"/>
      <c r="E122" s="189"/>
      <c r="F122" s="189"/>
      <c r="G122" s="176"/>
      <c r="H122" s="1"/>
      <c r="I122" s="2"/>
      <c r="J122" s="2"/>
      <c r="K122" s="2"/>
      <c r="L122" s="2"/>
      <c r="M122" s="2"/>
      <c r="N122" s="2"/>
      <c r="O122" s="2"/>
      <c r="P122" s="2">
        <v>800.1</v>
      </c>
      <c r="Q122" s="2" t="s">
        <v>436</v>
      </c>
      <c r="R122" s="2" t="s">
        <v>439</v>
      </c>
      <c r="S122" s="2"/>
      <c r="T122" s="2"/>
      <c r="U122" s="2"/>
      <c r="V122" s="2"/>
      <c r="W122" s="2"/>
      <c r="X122" s="2"/>
      <c r="Y122" s="2"/>
      <c r="Z122" s="8">
        <v>210</v>
      </c>
      <c r="AA122" s="2"/>
      <c r="AB122" s="2"/>
      <c r="AC122" s="2"/>
      <c r="AD122" s="2"/>
      <c r="AE122" s="2"/>
      <c r="AJ122" s="8">
        <v>210</v>
      </c>
      <c r="AL122" s="136">
        <v>217</v>
      </c>
      <c r="AM122" t="s">
        <v>711</v>
      </c>
    </row>
    <row r="123" spans="1:39" ht="15.75" customHeight="1" thickBot="1" x14ac:dyDescent="0.3">
      <c r="A123" s="121"/>
      <c r="B123" s="120"/>
      <c r="C123" s="120"/>
      <c r="D123" s="120"/>
      <c r="E123" s="120"/>
      <c r="F123" s="120"/>
      <c r="G123" s="120"/>
      <c r="H123" s="1"/>
      <c r="I123" s="2"/>
      <c r="J123" s="2"/>
      <c r="K123" s="2"/>
      <c r="L123" s="2"/>
      <c r="M123" s="2"/>
      <c r="N123" s="2"/>
      <c r="O123" s="2"/>
      <c r="P123" s="2">
        <v>800.2</v>
      </c>
      <c r="Q123" s="87" t="s">
        <v>438</v>
      </c>
      <c r="R123" s="2" t="s">
        <v>441</v>
      </c>
      <c r="S123" s="2"/>
      <c r="T123" s="2"/>
      <c r="U123" s="2"/>
      <c r="V123" s="2"/>
      <c r="W123" s="2"/>
      <c r="X123" s="2"/>
      <c r="Y123" s="2"/>
      <c r="Z123" s="8">
        <v>211</v>
      </c>
      <c r="AA123" s="2"/>
      <c r="AB123" s="2"/>
      <c r="AC123" s="2"/>
      <c r="AD123" s="2"/>
      <c r="AE123" s="2"/>
      <c r="AJ123" s="8">
        <v>211</v>
      </c>
      <c r="AL123" s="136">
        <v>218</v>
      </c>
      <c r="AM123" t="s">
        <v>712</v>
      </c>
    </row>
    <row r="124" spans="1:39" ht="15.75" customHeight="1" thickBot="1" x14ac:dyDescent="0.3">
      <c r="A124" s="116" t="s">
        <v>442</v>
      </c>
      <c r="B124" s="117" t="s">
        <v>400</v>
      </c>
      <c r="C124" s="185"/>
      <c r="D124" s="167"/>
      <c r="E124" s="167"/>
      <c r="F124" s="167"/>
      <c r="G124" s="168"/>
      <c r="H124" s="1"/>
      <c r="I124" s="2"/>
      <c r="J124" s="2"/>
      <c r="K124" s="2"/>
      <c r="L124" s="2"/>
      <c r="M124" s="2"/>
      <c r="N124" s="2"/>
      <c r="O124" s="2"/>
      <c r="P124" s="2">
        <v>801</v>
      </c>
      <c r="Q124" s="87" t="s">
        <v>440</v>
      </c>
      <c r="R124" s="2" t="s">
        <v>444</v>
      </c>
      <c r="S124" s="2"/>
      <c r="T124" s="2"/>
      <c r="U124" s="2"/>
      <c r="V124" s="2"/>
      <c r="W124" s="2"/>
      <c r="X124" s="2"/>
      <c r="Y124" s="2"/>
      <c r="Z124" s="8">
        <v>212</v>
      </c>
      <c r="AA124" s="2"/>
      <c r="AB124" s="2"/>
      <c r="AC124" s="2"/>
      <c r="AD124" s="2"/>
      <c r="AE124" s="2"/>
      <c r="AJ124" s="137">
        <v>212</v>
      </c>
      <c r="AL124" s="136">
        <v>219</v>
      </c>
      <c r="AM124" t="s">
        <v>713</v>
      </c>
    </row>
    <row r="125" spans="1:39" ht="15.75" customHeight="1" x14ac:dyDescent="0.25">
      <c r="A125" s="192" t="s">
        <v>445</v>
      </c>
      <c r="B125" s="186"/>
      <c r="C125" s="182"/>
      <c r="D125" s="182"/>
      <c r="E125" s="182"/>
      <c r="F125" s="182"/>
      <c r="G125" s="187"/>
      <c r="H125" s="1"/>
      <c r="I125" s="2"/>
      <c r="J125" s="2"/>
      <c r="K125" s="2"/>
      <c r="L125" s="2"/>
      <c r="M125" s="2"/>
      <c r="N125" s="2"/>
      <c r="O125" s="2"/>
      <c r="P125" s="2">
        <v>802</v>
      </c>
      <c r="Q125" s="2" t="s">
        <v>443</v>
      </c>
      <c r="R125" s="2" t="s">
        <v>447</v>
      </c>
      <c r="S125" s="2"/>
      <c r="T125" s="2"/>
      <c r="U125" s="2"/>
      <c r="V125" s="2"/>
      <c r="W125" s="2"/>
      <c r="X125" s="2"/>
      <c r="Y125" s="2"/>
      <c r="Z125" s="8">
        <v>213</v>
      </c>
      <c r="AA125" s="2"/>
      <c r="AB125" s="2"/>
      <c r="AC125" s="2"/>
      <c r="AD125" s="2"/>
      <c r="AE125" s="2"/>
      <c r="AJ125" s="8">
        <v>213</v>
      </c>
      <c r="AL125" s="142">
        <v>223</v>
      </c>
      <c r="AM125" s="143" t="s">
        <v>714</v>
      </c>
    </row>
    <row r="126" spans="1:39" ht="15.75" customHeight="1" thickBot="1" x14ac:dyDescent="0.3">
      <c r="A126" s="193"/>
      <c r="B126" s="188"/>
      <c r="C126" s="189"/>
      <c r="D126" s="189"/>
      <c r="E126" s="189"/>
      <c r="F126" s="189"/>
      <c r="G126" s="176"/>
      <c r="H126" s="1"/>
      <c r="I126" s="2"/>
      <c r="J126" s="2"/>
      <c r="K126" s="2"/>
      <c r="L126" s="2"/>
      <c r="M126" s="2"/>
      <c r="N126" s="2"/>
      <c r="O126" s="2"/>
      <c r="P126" s="2">
        <v>803</v>
      </c>
      <c r="Q126" s="87" t="s">
        <v>446</v>
      </c>
      <c r="R126" s="2" t="s">
        <v>449</v>
      </c>
      <c r="S126" s="2"/>
      <c r="T126" s="2"/>
      <c r="U126" s="2"/>
      <c r="V126" s="2"/>
      <c r="W126" s="2"/>
      <c r="X126" s="2"/>
      <c r="Y126" s="2"/>
      <c r="Z126" s="8">
        <v>214</v>
      </c>
      <c r="AA126" s="2"/>
      <c r="AB126" s="2"/>
      <c r="AC126" s="2"/>
      <c r="AD126" s="2"/>
      <c r="AE126" s="2"/>
      <c r="AJ126" s="137">
        <v>214</v>
      </c>
      <c r="AL126" s="142">
        <v>224</v>
      </c>
      <c r="AM126" s="143" t="s">
        <v>715</v>
      </c>
    </row>
    <row r="127" spans="1:39" ht="15.75" customHeight="1" thickBot="1" x14ac:dyDescent="0.3">
      <c r="A127" s="184" t="s">
        <v>450</v>
      </c>
      <c r="B127" s="167"/>
      <c r="C127" s="167"/>
      <c r="D127" s="167"/>
      <c r="E127" s="167"/>
      <c r="F127" s="167"/>
      <c r="G127" s="168"/>
      <c r="H127" s="1"/>
      <c r="I127" s="2"/>
      <c r="J127" s="2"/>
      <c r="K127" s="2"/>
      <c r="L127" s="2"/>
      <c r="M127" s="2"/>
      <c r="N127" s="2"/>
      <c r="O127" s="2"/>
      <c r="P127" s="2">
        <v>805</v>
      </c>
      <c r="Q127" s="2" t="s">
        <v>448</v>
      </c>
      <c r="R127" s="2" t="s">
        <v>452</v>
      </c>
      <c r="S127" s="2"/>
      <c r="T127" s="2"/>
      <c r="U127" s="2"/>
      <c r="V127" s="2"/>
      <c r="W127" s="2"/>
      <c r="X127" s="2"/>
      <c r="Y127" s="2"/>
      <c r="Z127" s="32">
        <v>215</v>
      </c>
      <c r="AA127" s="2"/>
      <c r="AB127" s="2"/>
      <c r="AC127" s="2"/>
      <c r="AD127" s="2"/>
      <c r="AE127" s="2"/>
      <c r="AJ127" s="32">
        <v>215</v>
      </c>
      <c r="AL127" s="136">
        <v>227</v>
      </c>
      <c r="AM127" t="s">
        <v>716</v>
      </c>
    </row>
    <row r="128" spans="1:39" ht="15.75" customHeight="1" thickBot="1" x14ac:dyDescent="0.3">
      <c r="A128" s="116" t="s">
        <v>453</v>
      </c>
      <c r="B128" s="190"/>
      <c r="C128" s="182"/>
      <c r="D128" s="122"/>
      <c r="E128" s="123" t="s">
        <v>454</v>
      </c>
      <c r="F128" s="124"/>
      <c r="G128" s="122"/>
      <c r="H128" s="1"/>
      <c r="I128" s="2"/>
      <c r="J128" s="2"/>
      <c r="K128" s="2"/>
      <c r="L128" s="2"/>
      <c r="M128" s="2"/>
      <c r="N128" s="2"/>
      <c r="O128" s="2"/>
      <c r="P128" s="2">
        <v>806</v>
      </c>
      <c r="Q128" s="2" t="s">
        <v>451</v>
      </c>
      <c r="R128" s="2" t="s">
        <v>456</v>
      </c>
      <c r="S128" s="2"/>
      <c r="T128" s="2"/>
      <c r="U128" s="2"/>
      <c r="V128" s="2"/>
      <c r="W128" s="2"/>
      <c r="X128" s="2"/>
      <c r="Y128" s="2"/>
      <c r="Z128" s="8">
        <v>217</v>
      </c>
      <c r="AA128" s="2"/>
      <c r="AB128" s="2"/>
      <c r="AC128" s="2"/>
      <c r="AD128" s="2"/>
      <c r="AE128" s="2"/>
      <c r="AJ128" s="8">
        <v>217</v>
      </c>
      <c r="AL128" s="142">
        <v>228</v>
      </c>
      <c r="AM128" s="143" t="s">
        <v>717</v>
      </c>
    </row>
    <row r="129" spans="1:40" ht="15.75" customHeight="1" x14ac:dyDescent="0.25">
      <c r="A129" s="93"/>
      <c r="B129" s="191"/>
      <c r="C129" s="187"/>
      <c r="D129" s="89"/>
      <c r="E129" s="125" t="s">
        <v>457</v>
      </c>
      <c r="F129" s="126">
        <f ca="1">TODAY()</f>
        <v>46310</v>
      </c>
      <c r="G129" s="89"/>
      <c r="H129" s="1"/>
      <c r="I129" s="2"/>
      <c r="J129" s="2"/>
      <c r="K129" s="2"/>
      <c r="L129" s="2"/>
      <c r="M129" s="2"/>
      <c r="N129" s="2"/>
      <c r="O129" s="2"/>
      <c r="P129" s="2">
        <v>808</v>
      </c>
      <c r="Q129" s="2" t="s">
        <v>455</v>
      </c>
      <c r="R129" s="2" t="s">
        <v>458</v>
      </c>
      <c r="S129" s="2"/>
      <c r="T129" s="2"/>
      <c r="U129" s="2"/>
      <c r="V129" s="2"/>
      <c r="W129" s="2"/>
      <c r="X129" s="2"/>
      <c r="Y129" s="2"/>
      <c r="Z129" s="8">
        <v>218</v>
      </c>
      <c r="AA129" s="2"/>
      <c r="AB129" s="2"/>
      <c r="AC129" s="2"/>
      <c r="AD129" s="2"/>
      <c r="AE129" s="2"/>
      <c r="AJ129" s="8">
        <v>218</v>
      </c>
      <c r="AL129" s="142">
        <v>229</v>
      </c>
      <c r="AM129" s="143" t="s">
        <v>718</v>
      </c>
    </row>
    <row r="130" spans="1:40" ht="15.75" customHeight="1" thickBot="1" x14ac:dyDescent="0.3">
      <c r="A130" s="115" t="s">
        <v>459</v>
      </c>
      <c r="B130" s="188"/>
      <c r="C130" s="176"/>
      <c r="D130" s="127"/>
      <c r="E130" s="127"/>
      <c r="F130" s="127"/>
      <c r="G130" s="127"/>
      <c r="H130" s="1"/>
      <c r="I130" s="2"/>
      <c r="J130" s="2"/>
      <c r="K130" s="2"/>
      <c r="L130" s="2"/>
      <c r="M130" s="2"/>
      <c r="N130" s="2"/>
      <c r="O130" s="2"/>
      <c r="P130" s="2">
        <v>809.1</v>
      </c>
      <c r="Q130" s="2" t="s">
        <v>895</v>
      </c>
      <c r="R130" s="2" t="s">
        <v>460</v>
      </c>
      <c r="S130" s="2"/>
      <c r="T130" s="2"/>
      <c r="U130" s="2"/>
      <c r="V130" s="2"/>
      <c r="W130" s="2"/>
      <c r="X130" s="2"/>
      <c r="Y130" s="2"/>
      <c r="Z130" s="8">
        <v>219</v>
      </c>
      <c r="AA130" s="2"/>
      <c r="AB130" s="2"/>
      <c r="AC130" s="2"/>
      <c r="AD130" s="2"/>
      <c r="AE130" s="2"/>
      <c r="AJ130" s="8">
        <v>219</v>
      </c>
      <c r="AL130" s="142">
        <v>230</v>
      </c>
      <c r="AM130" s="143" t="s">
        <v>719</v>
      </c>
    </row>
    <row r="131" spans="1:40" ht="15.75" customHeight="1" thickBot="1" x14ac:dyDescent="0.3">
      <c r="A131" s="128"/>
      <c r="B131" s="94"/>
      <c r="C131" s="94"/>
      <c r="D131" s="183" t="s">
        <v>461</v>
      </c>
      <c r="E131" s="182"/>
      <c r="F131" s="94"/>
      <c r="G131" s="94"/>
      <c r="H131" s="1"/>
      <c r="I131" s="2"/>
      <c r="J131" s="2"/>
      <c r="K131" s="2"/>
      <c r="L131" s="2"/>
      <c r="M131" s="2"/>
      <c r="N131" s="2"/>
      <c r="O131" s="2"/>
      <c r="P131" s="2">
        <v>809.2</v>
      </c>
      <c r="Q131" s="2" t="s">
        <v>896</v>
      </c>
      <c r="R131" s="2" t="s">
        <v>463</v>
      </c>
      <c r="S131" s="2"/>
      <c r="T131" s="2"/>
      <c r="U131" s="2"/>
      <c r="V131" s="2"/>
      <c r="W131" s="2"/>
      <c r="X131" s="2"/>
      <c r="Y131" s="2"/>
      <c r="Z131" s="8">
        <v>222</v>
      </c>
      <c r="AA131" s="2"/>
      <c r="AB131" s="2"/>
      <c r="AC131" s="2"/>
      <c r="AD131" s="2"/>
      <c r="AE131" s="2"/>
      <c r="AJ131" s="137">
        <v>222</v>
      </c>
      <c r="AL131" s="142">
        <v>231</v>
      </c>
      <c r="AM131" s="143" t="s">
        <v>720</v>
      </c>
    </row>
    <row r="132" spans="1:40" ht="15.75" customHeight="1" thickBot="1" x14ac:dyDescent="0.3">
      <c r="A132" s="129" t="s">
        <v>464</v>
      </c>
      <c r="B132" s="130"/>
      <c r="C132" s="89"/>
      <c r="D132" s="131" t="s">
        <v>465</v>
      </c>
      <c r="E132" s="130"/>
      <c r="F132" s="131" t="s">
        <v>466</v>
      </c>
      <c r="G132" s="132"/>
      <c r="H132" s="1"/>
      <c r="I132" s="2"/>
      <c r="J132" s="2"/>
      <c r="K132" s="2"/>
      <c r="L132" s="2"/>
      <c r="M132" s="2"/>
      <c r="N132" s="2"/>
      <c r="O132" s="2"/>
      <c r="P132" s="2">
        <v>810</v>
      </c>
      <c r="Q132" s="2" t="s">
        <v>462</v>
      </c>
      <c r="R132" s="2" t="s">
        <v>468</v>
      </c>
      <c r="S132" s="2"/>
      <c r="T132" s="2"/>
      <c r="U132" s="2"/>
      <c r="V132" s="2"/>
      <c r="W132" s="2"/>
      <c r="X132" s="2"/>
      <c r="Y132" s="2"/>
      <c r="Z132" s="8">
        <v>227</v>
      </c>
      <c r="AA132" s="2"/>
      <c r="AB132" s="2"/>
      <c r="AC132" s="2"/>
      <c r="AD132" s="2"/>
      <c r="AE132" s="2"/>
      <c r="AJ132" s="8">
        <v>227</v>
      </c>
      <c r="AL132" s="142">
        <v>232</v>
      </c>
      <c r="AM132" s="143" t="s">
        <v>721</v>
      </c>
    </row>
    <row r="133" spans="1:40" ht="15.75" customHeight="1" thickBot="1" x14ac:dyDescent="0.3">
      <c r="A133" s="129" t="s">
        <v>469</v>
      </c>
      <c r="B133" s="130"/>
      <c r="C133" s="89"/>
      <c r="D133" s="131" t="s">
        <v>470</v>
      </c>
      <c r="E133" s="130"/>
      <c r="F133" s="131" t="s">
        <v>471</v>
      </c>
      <c r="G133" s="132"/>
      <c r="H133" s="1"/>
      <c r="I133" s="2"/>
      <c r="J133" s="2"/>
      <c r="K133" s="2"/>
      <c r="L133" s="2"/>
      <c r="M133" s="2"/>
      <c r="N133" s="2"/>
      <c r="O133" s="2"/>
      <c r="P133" s="2">
        <v>811</v>
      </c>
      <c r="Q133" s="2" t="s">
        <v>467</v>
      </c>
      <c r="R133" s="2" t="s">
        <v>473</v>
      </c>
      <c r="S133" s="2"/>
      <c r="T133" s="2"/>
      <c r="U133" s="2"/>
      <c r="V133" s="2"/>
      <c r="W133" s="2"/>
      <c r="X133" s="2"/>
      <c r="Y133" s="2"/>
      <c r="Z133" s="8">
        <v>239</v>
      </c>
      <c r="AA133" s="2"/>
      <c r="AB133" s="2"/>
      <c r="AC133" s="2"/>
      <c r="AD133" s="2"/>
      <c r="AE133" s="2"/>
      <c r="AJ133" s="155">
        <v>237</v>
      </c>
      <c r="AL133" s="142">
        <v>233</v>
      </c>
      <c r="AM133" s="143" t="s">
        <v>722</v>
      </c>
    </row>
    <row r="134" spans="1:40" ht="15.75" customHeight="1" thickBot="1" x14ac:dyDescent="0.3">
      <c r="A134" s="184"/>
      <c r="B134" s="167"/>
      <c r="C134" s="167"/>
      <c r="D134" s="167"/>
      <c r="E134" s="167"/>
      <c r="F134" s="167"/>
      <c r="G134" s="168"/>
      <c r="H134" s="1"/>
      <c r="I134" s="2"/>
      <c r="J134" s="2"/>
      <c r="K134" s="2"/>
      <c r="L134" s="2"/>
      <c r="M134" s="2"/>
      <c r="N134" s="2"/>
      <c r="O134" s="2"/>
      <c r="P134" s="2">
        <v>812</v>
      </c>
      <c r="Q134" s="2" t="s">
        <v>472</v>
      </c>
      <c r="R134" s="2" t="s">
        <v>475</v>
      </c>
      <c r="S134" s="2"/>
      <c r="T134" s="2"/>
      <c r="U134" s="2"/>
      <c r="V134" s="2"/>
      <c r="W134" s="2"/>
      <c r="X134" s="2"/>
      <c r="Y134" s="2"/>
      <c r="Z134" s="8">
        <v>252</v>
      </c>
      <c r="AA134" s="2"/>
      <c r="AB134" s="2"/>
      <c r="AC134" s="2"/>
      <c r="AD134" s="2"/>
      <c r="AE134" s="2"/>
      <c r="AJ134" s="8">
        <v>239</v>
      </c>
      <c r="AL134" s="142">
        <v>234</v>
      </c>
      <c r="AM134" s="143" t="s">
        <v>723</v>
      </c>
    </row>
    <row r="135" spans="1:4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>
        <v>813</v>
      </c>
      <c r="Q135" s="2" t="s">
        <v>474</v>
      </c>
      <c r="R135" s="2" t="s">
        <v>477</v>
      </c>
      <c r="S135" s="2"/>
      <c r="T135" s="2"/>
      <c r="U135" s="2"/>
      <c r="V135" s="2"/>
      <c r="W135" s="2"/>
      <c r="X135" s="2"/>
      <c r="Y135" s="2"/>
      <c r="Z135" s="8">
        <v>253</v>
      </c>
      <c r="AA135" s="2"/>
      <c r="AB135" s="2"/>
      <c r="AC135" s="2"/>
      <c r="AD135" s="2"/>
      <c r="AE135" s="2"/>
      <c r="AJ135" s="8">
        <v>252</v>
      </c>
      <c r="AL135" s="142">
        <v>235</v>
      </c>
      <c r="AM135" s="143" t="s">
        <v>724</v>
      </c>
    </row>
    <row r="136" spans="1:4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v>814.2</v>
      </c>
      <c r="Q136" s="2" t="s">
        <v>476</v>
      </c>
      <c r="R136" s="2" t="s">
        <v>479</v>
      </c>
      <c r="S136" s="2"/>
      <c r="T136" s="2"/>
      <c r="U136" s="2"/>
      <c r="V136" s="2"/>
      <c r="W136" s="2"/>
      <c r="X136" s="2"/>
      <c r="Y136" s="2"/>
      <c r="Z136" s="8">
        <v>254</v>
      </c>
      <c r="AA136" s="2"/>
      <c r="AB136" s="2"/>
      <c r="AC136" s="2"/>
      <c r="AD136" s="2"/>
      <c r="AE136" s="2"/>
      <c r="AJ136" s="8">
        <v>253</v>
      </c>
      <c r="AL136" s="144">
        <v>237</v>
      </c>
      <c r="AM136" s="145" t="s">
        <v>725</v>
      </c>
      <c r="AN136" s="145"/>
    </row>
    <row r="137" spans="1:4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>
        <v>815</v>
      </c>
      <c r="Q137" s="2" t="s">
        <v>478</v>
      </c>
      <c r="R137" s="2" t="s">
        <v>481</v>
      </c>
      <c r="S137" s="2"/>
      <c r="T137" s="2"/>
      <c r="U137" s="2"/>
      <c r="V137" s="2"/>
      <c r="W137" s="2"/>
      <c r="X137" s="2"/>
      <c r="Y137" s="2"/>
      <c r="Z137" s="8">
        <v>255</v>
      </c>
      <c r="AA137" s="2"/>
      <c r="AB137" s="2"/>
      <c r="AC137" s="2"/>
      <c r="AD137" s="2"/>
      <c r="AE137" s="2"/>
      <c r="AJ137" s="8">
        <v>254</v>
      </c>
      <c r="AL137" s="136">
        <v>239</v>
      </c>
      <c r="AM137" t="s">
        <v>726</v>
      </c>
    </row>
    <row r="138" spans="1:4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v>816</v>
      </c>
      <c r="Q138" s="2" t="s">
        <v>480</v>
      </c>
      <c r="R138" s="2" t="s">
        <v>483</v>
      </c>
      <c r="S138" s="2"/>
      <c r="T138" s="2"/>
      <c r="U138" s="2"/>
      <c r="V138" s="2"/>
      <c r="W138" s="2"/>
      <c r="X138" s="2"/>
      <c r="Y138" s="2"/>
      <c r="Z138" s="8">
        <v>256</v>
      </c>
      <c r="AA138" s="2"/>
      <c r="AB138" s="2"/>
      <c r="AC138" s="2"/>
      <c r="AD138" s="2"/>
      <c r="AE138" s="2"/>
      <c r="AJ138" s="8">
        <v>255</v>
      </c>
      <c r="AL138" s="142">
        <v>242</v>
      </c>
      <c r="AM138" s="143" t="s">
        <v>727</v>
      </c>
    </row>
    <row r="139" spans="1:4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>
        <v>817</v>
      </c>
      <c r="Q139" s="2" t="s">
        <v>482</v>
      </c>
      <c r="R139" s="2" t="s">
        <v>485</v>
      </c>
      <c r="S139" s="2"/>
      <c r="T139" s="2"/>
      <c r="U139" s="2"/>
      <c r="V139" s="2"/>
      <c r="W139" s="2"/>
      <c r="X139" s="2"/>
      <c r="Y139" s="2"/>
      <c r="Z139" s="8">
        <v>257</v>
      </c>
      <c r="AA139" s="2"/>
      <c r="AB139" s="2"/>
      <c r="AC139" s="2"/>
      <c r="AD139" s="2"/>
      <c r="AE139" s="2"/>
      <c r="AJ139" s="8">
        <v>256</v>
      </c>
      <c r="AL139" s="142">
        <v>244</v>
      </c>
      <c r="AM139" s="143" t="s">
        <v>728</v>
      </c>
    </row>
    <row r="140" spans="1:4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>
        <v>818</v>
      </c>
      <c r="Q140" s="2" t="s">
        <v>484</v>
      </c>
      <c r="R140" s="2" t="s">
        <v>487</v>
      </c>
      <c r="S140" s="2"/>
      <c r="T140" s="2"/>
      <c r="U140" s="2"/>
      <c r="V140" s="2"/>
      <c r="W140" s="2"/>
      <c r="X140" s="2"/>
      <c r="Y140" s="2"/>
      <c r="Z140" s="8">
        <v>259</v>
      </c>
      <c r="AA140" s="2"/>
      <c r="AB140" s="2"/>
      <c r="AC140" s="2"/>
      <c r="AD140" s="2"/>
      <c r="AE140" s="2"/>
      <c r="AJ140" s="8">
        <v>257</v>
      </c>
      <c r="AL140" s="142">
        <v>245</v>
      </c>
      <c r="AM140" s="143" t="s">
        <v>729</v>
      </c>
    </row>
    <row r="141" spans="1:4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v>819.1</v>
      </c>
      <c r="Q141" s="2" t="s">
        <v>486</v>
      </c>
      <c r="R141" s="2" t="s">
        <v>489</v>
      </c>
      <c r="S141" s="2"/>
      <c r="T141" s="2"/>
      <c r="U141" s="2"/>
      <c r="V141" s="2"/>
      <c r="W141" s="2"/>
      <c r="X141" s="2"/>
      <c r="Y141" s="2"/>
      <c r="Z141" s="8">
        <v>263</v>
      </c>
      <c r="AA141" s="2"/>
      <c r="AB141" s="2"/>
      <c r="AC141" s="2"/>
      <c r="AD141" s="2"/>
      <c r="AE141" s="2"/>
      <c r="AJ141" s="8">
        <v>259</v>
      </c>
      <c r="AL141" s="142">
        <v>246</v>
      </c>
      <c r="AM141" s="143" t="s">
        <v>730</v>
      </c>
    </row>
    <row r="142" spans="1:4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v>819.2</v>
      </c>
      <c r="Q142" s="2" t="s">
        <v>488</v>
      </c>
      <c r="R142" s="2" t="s">
        <v>491</v>
      </c>
      <c r="S142" s="2"/>
      <c r="T142" s="2"/>
      <c r="U142" s="2"/>
      <c r="V142" s="2"/>
      <c r="W142" s="2"/>
      <c r="X142" s="2"/>
      <c r="Y142" s="2"/>
      <c r="Z142" s="8">
        <v>264</v>
      </c>
      <c r="AA142" s="2"/>
      <c r="AB142" s="2"/>
      <c r="AC142" s="2"/>
      <c r="AD142" s="2"/>
      <c r="AE142" s="2"/>
      <c r="AJ142" s="148">
        <v>263</v>
      </c>
      <c r="AL142" s="142">
        <v>248</v>
      </c>
      <c r="AM142" s="143" t="s">
        <v>731</v>
      </c>
    </row>
    <row r="143" spans="1:4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v>819.3</v>
      </c>
      <c r="Q143" s="2" t="s">
        <v>490</v>
      </c>
      <c r="R143" s="2" t="s">
        <v>493</v>
      </c>
      <c r="S143" s="2"/>
      <c r="T143" s="2"/>
      <c r="U143" s="2"/>
      <c r="V143" s="2"/>
      <c r="W143" s="2"/>
      <c r="X143" s="2"/>
      <c r="Y143" s="2"/>
      <c r="Z143" s="8">
        <v>265</v>
      </c>
      <c r="AA143" s="2"/>
      <c r="AB143" s="2"/>
      <c r="AC143" s="2"/>
      <c r="AD143" s="2"/>
      <c r="AE143" s="2"/>
      <c r="AJ143" s="137">
        <v>264</v>
      </c>
      <c r="AL143" s="142">
        <v>251</v>
      </c>
      <c r="AM143" s="143" t="s">
        <v>732</v>
      </c>
    </row>
    <row r="144" spans="1:4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>
        <v>821</v>
      </c>
      <c r="Q144" s="2" t="s">
        <v>492</v>
      </c>
      <c r="R144" s="2"/>
      <c r="S144" s="2"/>
      <c r="T144" s="2"/>
      <c r="U144" s="2"/>
      <c r="V144" s="2"/>
      <c r="W144" s="2"/>
      <c r="X144" s="2"/>
      <c r="Y144" s="2"/>
      <c r="Z144" s="8">
        <v>266</v>
      </c>
      <c r="AA144" s="2"/>
      <c r="AB144" s="2"/>
      <c r="AC144" s="2"/>
      <c r="AD144" s="2"/>
      <c r="AE144" s="2"/>
      <c r="AJ144" s="8">
        <v>265</v>
      </c>
      <c r="AL144" s="136">
        <v>252</v>
      </c>
      <c r="AM144" t="s">
        <v>733</v>
      </c>
    </row>
    <row r="145" spans="1:3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>
        <v>822.2</v>
      </c>
      <c r="Q145" s="2" t="s">
        <v>494</v>
      </c>
      <c r="R145" s="2" t="s">
        <v>495</v>
      </c>
      <c r="S145" s="2"/>
      <c r="T145" s="2"/>
      <c r="U145" s="2"/>
      <c r="V145" s="2"/>
      <c r="W145" s="2"/>
      <c r="X145" s="2"/>
      <c r="Y145" s="2"/>
      <c r="Z145" s="8">
        <v>271</v>
      </c>
      <c r="AA145" s="2"/>
      <c r="AB145" s="2"/>
      <c r="AC145" s="2"/>
      <c r="AD145" s="2"/>
      <c r="AE145" s="2"/>
      <c r="AJ145" s="8">
        <v>266</v>
      </c>
      <c r="AL145" s="136">
        <v>253</v>
      </c>
      <c r="AM145" t="s">
        <v>734</v>
      </c>
    </row>
    <row r="146" spans="1:3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v>823</v>
      </c>
      <c r="Q146" s="2" t="s">
        <v>496</v>
      </c>
      <c r="R146" s="2" t="s">
        <v>497</v>
      </c>
      <c r="S146" s="2"/>
      <c r="T146" s="2"/>
      <c r="U146" s="2"/>
      <c r="V146" s="2"/>
      <c r="W146" s="2"/>
      <c r="X146" s="2"/>
      <c r="Y146" s="2"/>
      <c r="Z146" s="8">
        <v>272</v>
      </c>
      <c r="AA146" s="2"/>
      <c r="AB146" s="2"/>
      <c r="AC146" s="2"/>
      <c r="AD146" s="2"/>
      <c r="AE146" s="2"/>
      <c r="AJ146" s="137">
        <v>271</v>
      </c>
      <c r="AL146" s="136">
        <v>254</v>
      </c>
      <c r="AM146" t="s">
        <v>735</v>
      </c>
    </row>
    <row r="147" spans="1:3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>
        <v>824</v>
      </c>
      <c r="Q147" s="2" t="s">
        <v>498</v>
      </c>
      <c r="R147" s="2" t="s">
        <v>499</v>
      </c>
      <c r="S147" s="2"/>
      <c r="T147" s="2"/>
      <c r="U147" s="2"/>
      <c r="V147" s="2"/>
      <c r="W147" s="2"/>
      <c r="X147" s="2"/>
      <c r="Y147" s="2"/>
      <c r="Z147" s="8">
        <v>287</v>
      </c>
      <c r="AA147" s="2"/>
      <c r="AB147" s="2"/>
      <c r="AC147" s="2"/>
      <c r="AD147" s="2"/>
      <c r="AE147" s="2"/>
      <c r="AJ147" s="137">
        <v>272</v>
      </c>
      <c r="AL147" s="136">
        <v>256</v>
      </c>
      <c r="AM147" t="s">
        <v>736</v>
      </c>
    </row>
    <row r="148" spans="1:39" ht="15.75" customHeight="1" x14ac:dyDescent="0.25">
      <c r="A148" s="13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4">
        <v>826</v>
      </c>
      <c r="Q148" s="2" t="s">
        <v>500</v>
      </c>
      <c r="R148" s="2" t="s">
        <v>501</v>
      </c>
      <c r="S148" s="2"/>
      <c r="T148" s="2"/>
      <c r="U148" s="2"/>
      <c r="V148" s="2"/>
      <c r="W148" s="2"/>
      <c r="X148" s="2"/>
      <c r="Y148" s="2"/>
      <c r="Z148" s="8">
        <v>311</v>
      </c>
      <c r="AA148" s="2"/>
      <c r="AB148" s="2"/>
      <c r="AC148" s="2"/>
      <c r="AD148" s="2"/>
      <c r="AE148" s="2"/>
      <c r="AJ148" s="8">
        <v>287</v>
      </c>
      <c r="AL148" s="136">
        <v>257</v>
      </c>
      <c r="AM148" t="s">
        <v>737</v>
      </c>
    </row>
    <row r="149" spans="1:39" ht="15.75" customHeight="1" x14ac:dyDescent="0.25">
      <c r="A149" s="8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4">
        <v>827</v>
      </c>
      <c r="Q149" s="2" t="s">
        <v>502</v>
      </c>
      <c r="R149" s="2" t="s">
        <v>503</v>
      </c>
      <c r="S149" s="2"/>
      <c r="T149" s="2"/>
      <c r="U149" s="2"/>
      <c r="V149" s="2"/>
      <c r="W149" s="2"/>
      <c r="X149" s="2"/>
      <c r="Y149" s="2"/>
      <c r="Z149" s="8">
        <v>313</v>
      </c>
      <c r="AA149" s="2"/>
      <c r="AB149" s="2"/>
      <c r="AC149" s="2"/>
      <c r="AD149" s="2"/>
      <c r="AE149" s="2"/>
      <c r="AJ149" s="8">
        <v>311</v>
      </c>
      <c r="AL149" s="136">
        <v>259</v>
      </c>
      <c r="AM149" t="s">
        <v>738</v>
      </c>
    </row>
    <row r="150" spans="1:3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4">
        <v>828</v>
      </c>
      <c r="Q150" s="2" t="s">
        <v>504</v>
      </c>
      <c r="R150" s="2" t="s">
        <v>505</v>
      </c>
      <c r="S150" s="2"/>
      <c r="T150" s="2"/>
      <c r="U150" s="2"/>
      <c r="V150" s="2"/>
      <c r="W150" s="2"/>
      <c r="X150" s="2"/>
      <c r="Y150" s="2"/>
      <c r="Z150" s="8">
        <v>314</v>
      </c>
      <c r="AA150" s="2"/>
      <c r="AB150" s="2"/>
      <c r="AC150" s="2"/>
      <c r="AD150" s="2"/>
      <c r="AE150" s="2"/>
      <c r="AJ150" s="8">
        <v>313</v>
      </c>
      <c r="AL150" s="136">
        <v>263</v>
      </c>
      <c r="AM150" t="s">
        <v>739</v>
      </c>
    </row>
    <row r="151" spans="1:3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4">
        <v>829</v>
      </c>
      <c r="Q151" s="87" t="s">
        <v>506</v>
      </c>
      <c r="R151" s="2" t="s">
        <v>507</v>
      </c>
      <c r="S151" s="2"/>
      <c r="T151" s="2"/>
      <c r="U151" s="2"/>
      <c r="V151" s="2"/>
      <c r="W151" s="2"/>
      <c r="X151" s="2"/>
      <c r="Y151" s="2"/>
      <c r="Z151" s="8">
        <v>315</v>
      </c>
      <c r="AA151" s="2"/>
      <c r="AB151" s="2"/>
      <c r="AC151" s="2"/>
      <c r="AD151" s="2"/>
      <c r="AE151" s="2"/>
      <c r="AJ151" s="8">
        <v>314</v>
      </c>
      <c r="AL151" s="136">
        <v>265</v>
      </c>
      <c r="AM151" t="s">
        <v>740</v>
      </c>
    </row>
    <row r="152" spans="1:3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4">
        <v>830</v>
      </c>
      <c r="Q152" s="87" t="s">
        <v>508</v>
      </c>
      <c r="R152" s="2" t="s">
        <v>509</v>
      </c>
      <c r="S152" s="2"/>
      <c r="T152" s="2"/>
      <c r="U152" s="2"/>
      <c r="V152" s="2"/>
      <c r="W152" s="2"/>
      <c r="X152" s="2"/>
      <c r="Y152" s="2"/>
      <c r="Z152" s="8">
        <v>316</v>
      </c>
      <c r="AA152" s="2"/>
      <c r="AB152" s="2"/>
      <c r="AC152" s="2"/>
      <c r="AD152" s="2"/>
      <c r="AE152" s="2"/>
      <c r="AJ152" s="8">
        <v>315</v>
      </c>
      <c r="AL152" s="136">
        <v>266</v>
      </c>
      <c r="AM152" t="s">
        <v>741</v>
      </c>
    </row>
    <row r="153" spans="1:3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4">
        <v>832</v>
      </c>
      <c r="Q153" s="87" t="s">
        <v>510</v>
      </c>
      <c r="R153" s="2" t="s">
        <v>511</v>
      </c>
      <c r="S153" s="2"/>
      <c r="T153" s="2"/>
      <c r="U153" s="2"/>
      <c r="V153" s="2"/>
      <c r="W153" s="2"/>
      <c r="X153" s="2"/>
      <c r="Y153" s="2"/>
      <c r="Z153" s="8">
        <v>317</v>
      </c>
      <c r="AA153" s="2"/>
      <c r="AB153" s="2"/>
      <c r="AC153" s="2"/>
      <c r="AD153" s="2"/>
      <c r="AE153" s="2"/>
      <c r="AJ153" s="137">
        <v>316</v>
      </c>
      <c r="AL153" s="144">
        <v>287</v>
      </c>
      <c r="AM153" s="145" t="s">
        <v>742</v>
      </c>
    </row>
    <row r="154" spans="1:3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4">
        <v>833</v>
      </c>
      <c r="Q154" s="87" t="s">
        <v>512</v>
      </c>
      <c r="R154" s="2" t="s">
        <v>513</v>
      </c>
      <c r="S154" s="2"/>
      <c r="T154" s="2"/>
      <c r="U154" s="2"/>
      <c r="V154" s="2"/>
      <c r="W154" s="2"/>
      <c r="X154" s="2"/>
      <c r="Y154" s="2"/>
      <c r="Z154" s="8">
        <v>318</v>
      </c>
      <c r="AA154" s="2"/>
      <c r="AB154" s="2"/>
      <c r="AC154" s="2"/>
      <c r="AD154" s="2"/>
      <c r="AE154" s="2"/>
      <c r="AJ154" s="137">
        <v>317</v>
      </c>
      <c r="AL154" s="142">
        <v>310</v>
      </c>
      <c r="AM154" s="143" t="s">
        <v>743</v>
      </c>
    </row>
    <row r="155" spans="1:3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4">
        <v>834</v>
      </c>
      <c r="Q155" s="87" t="s">
        <v>514</v>
      </c>
      <c r="R155" s="2" t="s">
        <v>515</v>
      </c>
      <c r="S155" s="2"/>
      <c r="T155" s="2"/>
      <c r="U155" s="2"/>
      <c r="V155" s="2"/>
      <c r="W155" s="2"/>
      <c r="X155" s="2"/>
      <c r="Y155" s="2"/>
      <c r="Z155" s="8">
        <v>322</v>
      </c>
      <c r="AA155" s="2"/>
      <c r="AB155" s="2"/>
      <c r="AC155" s="2"/>
      <c r="AD155" s="2"/>
      <c r="AE155" s="2"/>
      <c r="AJ155" s="8">
        <v>318</v>
      </c>
      <c r="AL155" s="136">
        <v>311</v>
      </c>
      <c r="AM155" t="s">
        <v>744</v>
      </c>
    </row>
    <row r="156" spans="1:3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4">
        <v>835</v>
      </c>
      <c r="Q156" s="87" t="s">
        <v>516</v>
      </c>
      <c r="R156" s="2" t="s">
        <v>517</v>
      </c>
      <c r="S156" s="2"/>
      <c r="T156" s="2"/>
      <c r="U156" s="2"/>
      <c r="V156" s="2"/>
      <c r="W156" s="2"/>
      <c r="X156" s="2"/>
      <c r="Y156" s="2"/>
      <c r="Z156" s="8">
        <v>324</v>
      </c>
      <c r="AA156" s="2"/>
      <c r="AB156" s="2"/>
      <c r="AC156" s="2"/>
      <c r="AD156" s="2"/>
      <c r="AE156" s="2"/>
      <c r="AJ156" s="137">
        <v>322</v>
      </c>
      <c r="AL156" s="136">
        <v>313</v>
      </c>
      <c r="AM156" t="s">
        <v>745</v>
      </c>
    </row>
    <row r="157" spans="1:3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4">
        <v>836</v>
      </c>
      <c r="Q157" s="87" t="s">
        <v>518</v>
      </c>
      <c r="R157" s="2" t="s">
        <v>519</v>
      </c>
      <c r="S157" s="2"/>
      <c r="T157" s="2"/>
      <c r="U157" s="2"/>
      <c r="V157" s="2"/>
      <c r="W157" s="2"/>
      <c r="X157" s="2"/>
      <c r="Y157" s="2"/>
      <c r="Z157" s="8">
        <v>327</v>
      </c>
      <c r="AA157" s="2"/>
      <c r="AB157" s="2"/>
      <c r="AC157" s="2"/>
      <c r="AD157" s="2"/>
      <c r="AE157" s="2"/>
      <c r="AJ157" s="8">
        <v>324</v>
      </c>
      <c r="AL157" s="136">
        <v>314</v>
      </c>
      <c r="AM157" t="s">
        <v>746</v>
      </c>
    </row>
    <row r="158" spans="1:39" ht="15.75" customHeight="1" x14ac:dyDescent="0.25">
      <c r="A158" s="2"/>
      <c r="B158" s="2"/>
      <c r="C158" s="2"/>
      <c r="D158" s="2"/>
      <c r="E158" s="2"/>
      <c r="F158" s="2"/>
      <c r="G158" s="2"/>
      <c r="H158" s="134"/>
      <c r="I158" s="2"/>
      <c r="J158" s="2"/>
      <c r="K158" s="2"/>
      <c r="L158" s="2"/>
      <c r="M158" s="2"/>
      <c r="N158" s="2"/>
      <c r="O158" s="2"/>
      <c r="P158" s="24">
        <v>837</v>
      </c>
      <c r="Q158" s="87" t="s">
        <v>520</v>
      </c>
      <c r="R158" s="2" t="s">
        <v>521</v>
      </c>
      <c r="S158" s="2"/>
      <c r="T158" s="2"/>
      <c r="U158" s="2"/>
      <c r="V158" s="2"/>
      <c r="W158" s="2"/>
      <c r="X158" s="2"/>
      <c r="Y158" s="2"/>
      <c r="Z158" s="8">
        <v>331</v>
      </c>
      <c r="AA158" s="2"/>
      <c r="AB158" s="2"/>
      <c r="AC158" s="2"/>
      <c r="AD158" s="2"/>
      <c r="AE158" s="2"/>
      <c r="AJ158" s="8">
        <v>327</v>
      </c>
      <c r="AL158" s="136">
        <v>315</v>
      </c>
      <c r="AM158" t="s">
        <v>747</v>
      </c>
    </row>
    <row r="159" spans="1:3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4">
        <v>838</v>
      </c>
      <c r="Q159" s="87" t="s">
        <v>522</v>
      </c>
      <c r="R159" s="2" t="s">
        <v>523</v>
      </c>
      <c r="S159" s="2"/>
      <c r="T159" s="2"/>
      <c r="U159" s="2"/>
      <c r="V159" s="2"/>
      <c r="W159" s="2"/>
      <c r="X159" s="2"/>
      <c r="Y159" s="2"/>
      <c r="Z159" s="8">
        <v>333</v>
      </c>
      <c r="AA159" s="2"/>
      <c r="AB159" s="2"/>
      <c r="AC159" s="2"/>
      <c r="AD159" s="2"/>
      <c r="AE159" s="2"/>
      <c r="AJ159" s="8">
        <v>331</v>
      </c>
      <c r="AL159" s="136">
        <v>318</v>
      </c>
      <c r="AM159" t="s">
        <v>748</v>
      </c>
    </row>
    <row r="160" spans="1:3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4">
        <v>839</v>
      </c>
      <c r="Q160" s="87" t="s">
        <v>524</v>
      </c>
      <c r="R160" s="2" t="s">
        <v>525</v>
      </c>
      <c r="S160" s="2"/>
      <c r="T160" s="2"/>
      <c r="U160" s="2"/>
      <c r="V160" s="2"/>
      <c r="W160" s="2"/>
      <c r="X160" s="2"/>
      <c r="Y160" s="2"/>
      <c r="Z160" s="8">
        <v>339</v>
      </c>
      <c r="AA160" s="2"/>
      <c r="AB160" s="2"/>
      <c r="AC160" s="2"/>
      <c r="AD160" s="2"/>
      <c r="AE160" s="2"/>
      <c r="AJ160" s="8">
        <v>333</v>
      </c>
      <c r="AL160" s="136">
        <v>324</v>
      </c>
      <c r="AM160" t="s">
        <v>749</v>
      </c>
    </row>
    <row r="161" spans="1:3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7">
        <v>840</v>
      </c>
      <c r="Q161" s="7" t="s">
        <v>526</v>
      </c>
      <c r="R161" s="2" t="s">
        <v>527</v>
      </c>
      <c r="S161" s="2"/>
      <c r="T161" s="2"/>
      <c r="U161" s="2"/>
      <c r="V161" s="2"/>
      <c r="W161" s="2"/>
      <c r="X161" s="2"/>
      <c r="Y161" s="2"/>
      <c r="Z161" s="8">
        <v>342</v>
      </c>
      <c r="AA161" s="2"/>
      <c r="AB161" s="2"/>
      <c r="AC161" s="2"/>
      <c r="AD161" s="2"/>
      <c r="AE161" s="2"/>
      <c r="AJ161" s="8">
        <v>339</v>
      </c>
      <c r="AL161" s="136">
        <v>327</v>
      </c>
      <c r="AM161" t="s">
        <v>750</v>
      </c>
    </row>
    <row r="162" spans="1:3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>
        <v>900</v>
      </c>
      <c r="Q162" s="2" t="s">
        <v>528</v>
      </c>
      <c r="R162" s="2" t="s">
        <v>529</v>
      </c>
      <c r="S162" s="2"/>
      <c r="T162" s="2"/>
      <c r="U162" s="2"/>
      <c r="V162" s="2"/>
      <c r="W162" s="2"/>
      <c r="X162" s="2"/>
      <c r="Y162" s="2"/>
      <c r="Z162" s="8">
        <v>343</v>
      </c>
      <c r="AA162" s="2"/>
      <c r="AB162" s="2"/>
      <c r="AC162" s="2"/>
      <c r="AD162" s="2"/>
      <c r="AE162" s="2"/>
      <c r="AJ162" s="137">
        <v>342</v>
      </c>
      <c r="AL162" s="136">
        <v>331</v>
      </c>
      <c r="AM162" t="s">
        <v>751</v>
      </c>
    </row>
    <row r="163" spans="1:3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>
        <v>902</v>
      </c>
      <c r="Q163" s="2" t="s">
        <v>530</v>
      </c>
      <c r="R163" s="2" t="s">
        <v>531</v>
      </c>
      <c r="S163" s="2"/>
      <c r="T163" s="2"/>
      <c r="U163" s="2"/>
      <c r="V163" s="2"/>
      <c r="W163" s="2"/>
      <c r="X163" s="2"/>
      <c r="Y163" s="2"/>
      <c r="Z163" s="8">
        <v>344</v>
      </c>
      <c r="AA163" s="2"/>
      <c r="AB163" s="2"/>
      <c r="AC163" s="2"/>
      <c r="AD163" s="2"/>
      <c r="AE163" s="2"/>
      <c r="AJ163" s="8">
        <v>343</v>
      </c>
      <c r="AL163" s="136">
        <v>333</v>
      </c>
      <c r="AM163" t="s">
        <v>752</v>
      </c>
    </row>
    <row r="164" spans="1:3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4">
        <v>903</v>
      </c>
      <c r="Q164" s="2" t="s">
        <v>532</v>
      </c>
      <c r="R164" s="2" t="s">
        <v>533</v>
      </c>
      <c r="S164" s="2"/>
      <c r="T164" s="2"/>
      <c r="U164" s="2"/>
      <c r="V164" s="2"/>
      <c r="W164" s="2"/>
      <c r="X164" s="2"/>
      <c r="Y164" s="2"/>
      <c r="Z164" s="8">
        <v>345</v>
      </c>
      <c r="AA164" s="2"/>
      <c r="AB164" s="2"/>
      <c r="AC164" s="2"/>
      <c r="AD164" s="2"/>
      <c r="AE164" s="2"/>
      <c r="AJ164" s="8">
        <v>344</v>
      </c>
      <c r="AL164" s="136">
        <v>339</v>
      </c>
      <c r="AM164" t="s">
        <v>753</v>
      </c>
    </row>
    <row r="165" spans="1:3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>
        <v>904</v>
      </c>
      <c r="Q165" s="2" t="s">
        <v>534</v>
      </c>
      <c r="R165" s="2" t="s">
        <v>535</v>
      </c>
      <c r="S165" s="2"/>
      <c r="T165" s="2"/>
      <c r="U165" s="2"/>
      <c r="V165" s="2"/>
      <c r="W165" s="2"/>
      <c r="X165" s="2"/>
      <c r="Y165" s="2"/>
      <c r="Z165" s="8">
        <v>346</v>
      </c>
      <c r="AA165" s="2"/>
      <c r="AB165" s="2"/>
      <c r="AC165" s="2"/>
      <c r="AD165" s="2"/>
      <c r="AE165" s="2"/>
      <c r="AJ165" s="8">
        <v>345</v>
      </c>
      <c r="AL165" s="136">
        <v>343</v>
      </c>
      <c r="AM165" t="s">
        <v>754</v>
      </c>
    </row>
    <row r="166" spans="1:3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>
        <v>906</v>
      </c>
      <c r="Q166" s="2" t="s">
        <v>536</v>
      </c>
      <c r="R166" s="2" t="s">
        <v>537</v>
      </c>
      <c r="S166" s="2"/>
      <c r="T166" s="2"/>
      <c r="U166" s="2"/>
      <c r="V166" s="2"/>
      <c r="W166" s="2"/>
      <c r="X166" s="2"/>
      <c r="Y166" s="2"/>
      <c r="Z166" s="8">
        <v>348</v>
      </c>
      <c r="AA166" s="2"/>
      <c r="AB166" s="2"/>
      <c r="AC166" s="2"/>
      <c r="AD166" s="2"/>
      <c r="AE166" s="2"/>
      <c r="AJ166" s="8">
        <v>346</v>
      </c>
      <c r="AL166" s="136">
        <v>344</v>
      </c>
      <c r="AM166" t="s">
        <v>755</v>
      </c>
    </row>
    <row r="167" spans="1:3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>
        <v>908</v>
      </c>
      <c r="Q167" s="2" t="s">
        <v>538</v>
      </c>
      <c r="R167" s="2" t="s">
        <v>539</v>
      </c>
      <c r="S167" s="2"/>
      <c r="T167" s="2"/>
      <c r="U167" s="2"/>
      <c r="V167" s="2"/>
      <c r="W167" s="2"/>
      <c r="X167" s="2"/>
      <c r="Y167" s="2"/>
      <c r="Z167" s="8">
        <v>351</v>
      </c>
      <c r="AA167" s="2"/>
      <c r="AB167" s="2"/>
      <c r="AC167" s="2"/>
      <c r="AD167" s="2"/>
      <c r="AE167" s="2"/>
      <c r="AJ167" s="8">
        <v>348</v>
      </c>
      <c r="AL167" s="136">
        <v>345</v>
      </c>
      <c r="AM167" t="s">
        <v>756</v>
      </c>
    </row>
    <row r="168" spans="1:3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>
        <v>909</v>
      </c>
      <c r="Q168" s="2" t="s">
        <v>540</v>
      </c>
      <c r="R168" s="2" t="s">
        <v>541</v>
      </c>
      <c r="S168" s="2"/>
      <c r="T168" s="2"/>
      <c r="U168" s="2"/>
      <c r="V168" s="2"/>
      <c r="W168" s="2"/>
      <c r="X168" s="2"/>
      <c r="Y168" s="2"/>
      <c r="Z168" s="8">
        <v>352</v>
      </c>
      <c r="AA168" s="2"/>
      <c r="AB168" s="2"/>
      <c r="AC168" s="2"/>
      <c r="AD168" s="2"/>
      <c r="AE168" s="2"/>
      <c r="AJ168" s="137">
        <v>351</v>
      </c>
      <c r="AL168" s="136">
        <v>346</v>
      </c>
      <c r="AM168" t="s">
        <v>757</v>
      </c>
    </row>
    <row r="169" spans="1:3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>
        <v>911</v>
      </c>
      <c r="Q169" s="2" t="s">
        <v>542</v>
      </c>
      <c r="R169" s="2" t="s">
        <v>543</v>
      </c>
      <c r="S169" s="2"/>
      <c r="T169" s="2"/>
      <c r="U169" s="2"/>
      <c r="V169" s="2"/>
      <c r="W169" s="2"/>
      <c r="X169" s="2"/>
      <c r="Y169" s="2"/>
      <c r="Z169" s="8">
        <v>353</v>
      </c>
      <c r="AA169" s="2"/>
      <c r="AB169" s="2"/>
      <c r="AC169" s="2"/>
      <c r="AD169" s="2"/>
      <c r="AE169" s="2"/>
      <c r="AJ169" s="8">
        <v>352</v>
      </c>
      <c r="AL169" s="142">
        <v>347</v>
      </c>
      <c r="AM169" s="143" t="s">
        <v>758</v>
      </c>
    </row>
    <row r="170" spans="1:3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>
        <v>912</v>
      </c>
      <c r="Q170" s="2" t="s">
        <v>544</v>
      </c>
      <c r="R170" s="2" t="s">
        <v>545</v>
      </c>
      <c r="S170" s="2"/>
      <c r="T170" s="2"/>
      <c r="U170" s="2"/>
      <c r="V170" s="2"/>
      <c r="W170" s="2"/>
      <c r="X170" s="2"/>
      <c r="Y170" s="2"/>
      <c r="Z170" s="8">
        <v>355</v>
      </c>
      <c r="AA170" s="2"/>
      <c r="AB170" s="2"/>
      <c r="AC170" s="2"/>
      <c r="AD170" s="2"/>
      <c r="AE170" s="2"/>
      <c r="AJ170" s="8">
        <v>353</v>
      </c>
      <c r="AL170" s="136">
        <v>348</v>
      </c>
      <c r="AM170" t="s">
        <v>759</v>
      </c>
    </row>
    <row r="171" spans="1:3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>
        <v>913</v>
      </c>
      <c r="Q171" s="2" t="s">
        <v>546</v>
      </c>
      <c r="R171" s="2" t="s">
        <v>547</v>
      </c>
      <c r="S171" s="2"/>
      <c r="T171" s="2"/>
      <c r="U171" s="2"/>
      <c r="V171" s="2"/>
      <c r="W171" s="2"/>
      <c r="X171" s="2"/>
      <c r="Y171" s="2"/>
      <c r="Z171" s="8">
        <v>356</v>
      </c>
      <c r="AA171" s="2"/>
      <c r="AB171" s="2"/>
      <c r="AC171" s="2"/>
      <c r="AD171" s="2"/>
      <c r="AE171" s="2"/>
      <c r="AJ171" s="8">
        <v>355</v>
      </c>
      <c r="AL171" s="136">
        <v>352</v>
      </c>
      <c r="AM171" t="s">
        <v>760</v>
      </c>
    </row>
    <row r="172" spans="1:3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4">
        <v>915</v>
      </c>
      <c r="Q172" s="2" t="s">
        <v>548</v>
      </c>
      <c r="R172" s="2" t="s">
        <v>549</v>
      </c>
      <c r="S172" s="2"/>
      <c r="T172" s="2"/>
      <c r="U172" s="2"/>
      <c r="V172" s="2"/>
      <c r="W172" s="2"/>
      <c r="X172" s="2"/>
      <c r="Y172" s="2"/>
      <c r="Z172" s="32">
        <v>357</v>
      </c>
      <c r="AA172" s="2"/>
      <c r="AB172" s="2"/>
      <c r="AC172" s="2"/>
      <c r="AD172" s="2"/>
      <c r="AE172" s="2"/>
      <c r="AJ172" s="8">
        <v>356</v>
      </c>
      <c r="AL172" s="136">
        <v>353</v>
      </c>
      <c r="AM172" t="s">
        <v>761</v>
      </c>
    </row>
    <row r="173" spans="1:3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>
        <v>916</v>
      </c>
      <c r="Q173" s="2" t="s">
        <v>550</v>
      </c>
      <c r="R173" s="2" t="s">
        <v>551</v>
      </c>
      <c r="S173" s="2"/>
      <c r="T173" s="2"/>
      <c r="U173" s="2"/>
      <c r="V173" s="2"/>
      <c r="W173" s="2"/>
      <c r="X173" s="2"/>
      <c r="Y173" s="2"/>
      <c r="Z173" s="8">
        <v>363</v>
      </c>
      <c r="AA173" s="2"/>
      <c r="AB173" s="2"/>
      <c r="AC173" s="2"/>
      <c r="AD173" s="2"/>
      <c r="AE173" s="2"/>
      <c r="AJ173" s="32">
        <v>357</v>
      </c>
      <c r="AL173" s="136">
        <v>355</v>
      </c>
      <c r="AM173" t="s">
        <v>762</v>
      </c>
    </row>
    <row r="174" spans="1:3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>
        <v>917</v>
      </c>
      <c r="Q174" s="2" t="s">
        <v>552</v>
      </c>
      <c r="R174" s="2" t="s">
        <v>553</v>
      </c>
      <c r="S174" s="2"/>
      <c r="T174" s="2"/>
      <c r="U174" s="2"/>
      <c r="V174" s="2"/>
      <c r="W174" s="2"/>
      <c r="X174" s="2"/>
      <c r="Y174" s="2"/>
      <c r="Z174" s="8">
        <v>364</v>
      </c>
      <c r="AA174" s="2"/>
      <c r="AB174" s="2"/>
      <c r="AC174" s="2"/>
      <c r="AD174" s="2"/>
      <c r="AE174" s="2"/>
      <c r="AJ174" s="8">
        <v>363</v>
      </c>
      <c r="AL174" s="136">
        <v>356</v>
      </c>
      <c r="AM174" t="s">
        <v>763</v>
      </c>
    </row>
    <row r="175" spans="1:3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>
        <v>918</v>
      </c>
      <c r="Q175" s="2" t="s">
        <v>554</v>
      </c>
      <c r="R175" s="2" t="s">
        <v>555</v>
      </c>
      <c r="S175" s="2"/>
      <c r="T175" s="2"/>
      <c r="U175" s="2"/>
      <c r="V175" s="2"/>
      <c r="W175" s="2"/>
      <c r="X175" s="2"/>
      <c r="Y175" s="2"/>
      <c r="Z175" s="32">
        <v>365</v>
      </c>
      <c r="AA175" s="2"/>
      <c r="AB175" s="2"/>
      <c r="AC175" s="2"/>
      <c r="AD175" s="2"/>
      <c r="AE175" s="2"/>
      <c r="AJ175" s="8">
        <v>364</v>
      </c>
      <c r="AL175" s="136">
        <v>357</v>
      </c>
      <c r="AM175" t="s">
        <v>764</v>
      </c>
    </row>
    <row r="176" spans="1:3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4">
        <v>919</v>
      </c>
      <c r="Q176" s="2" t="s">
        <v>556</v>
      </c>
      <c r="R176" s="2" t="s">
        <v>557</v>
      </c>
      <c r="S176" s="2"/>
      <c r="T176" s="2"/>
      <c r="U176" s="2"/>
      <c r="V176" s="2"/>
      <c r="W176" s="2"/>
      <c r="X176" s="2"/>
      <c r="Y176" s="2"/>
      <c r="Z176" s="8">
        <v>366</v>
      </c>
      <c r="AA176" s="2"/>
      <c r="AB176" s="2"/>
      <c r="AC176" s="2"/>
      <c r="AD176" s="2"/>
      <c r="AE176" s="2"/>
      <c r="AJ176" s="32">
        <v>365</v>
      </c>
      <c r="AL176" s="136">
        <v>363</v>
      </c>
      <c r="AM176" t="s">
        <v>765</v>
      </c>
    </row>
    <row r="177" spans="1:3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4">
        <v>920</v>
      </c>
      <c r="Q177" s="87" t="s">
        <v>558</v>
      </c>
      <c r="R177" s="2" t="s">
        <v>559</v>
      </c>
      <c r="S177" s="2"/>
      <c r="T177" s="2"/>
      <c r="U177" s="2"/>
      <c r="V177" s="2"/>
      <c r="W177" s="2"/>
      <c r="X177" s="2"/>
      <c r="Y177" s="2"/>
      <c r="Z177" s="8">
        <v>371</v>
      </c>
      <c r="AA177" s="2"/>
      <c r="AB177" s="2"/>
      <c r="AC177" s="2"/>
      <c r="AD177" s="2"/>
      <c r="AE177" s="2"/>
      <c r="AJ177" s="137">
        <v>366</v>
      </c>
      <c r="AL177" s="136">
        <v>364</v>
      </c>
      <c r="AM177" t="s">
        <v>766</v>
      </c>
    </row>
    <row r="178" spans="1:3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4">
        <v>921</v>
      </c>
      <c r="Q178" s="2" t="s">
        <v>560</v>
      </c>
      <c r="R178" s="2" t="s">
        <v>561</v>
      </c>
      <c r="S178" s="2"/>
      <c r="T178" s="2"/>
      <c r="U178" s="2"/>
      <c r="V178" s="2"/>
      <c r="W178" s="2"/>
      <c r="X178" s="2"/>
      <c r="Y178" s="2"/>
      <c r="Z178" s="8">
        <v>404</v>
      </c>
      <c r="AA178" s="2"/>
      <c r="AB178" s="2"/>
      <c r="AC178" s="2"/>
      <c r="AD178" s="2"/>
      <c r="AE178" s="2"/>
      <c r="AJ178" s="8">
        <v>371</v>
      </c>
      <c r="AL178" s="136">
        <v>365</v>
      </c>
      <c r="AM178" t="s">
        <v>767</v>
      </c>
    </row>
    <row r="179" spans="1:3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v>922</v>
      </c>
      <c r="Q179" s="2" t="s">
        <v>562</v>
      </c>
      <c r="S179" s="2"/>
      <c r="T179" s="2"/>
      <c r="U179" s="2"/>
      <c r="V179" s="2"/>
      <c r="W179" s="2"/>
      <c r="X179" s="2"/>
      <c r="Y179" s="2"/>
      <c r="Z179" s="8">
        <v>405</v>
      </c>
      <c r="AA179" s="2"/>
      <c r="AB179" s="2"/>
      <c r="AC179" s="2"/>
      <c r="AD179" s="2"/>
      <c r="AE179" s="2"/>
      <c r="AJ179" s="8">
        <v>404</v>
      </c>
      <c r="AL179" s="136">
        <v>371</v>
      </c>
      <c r="AM179" t="s">
        <v>768</v>
      </c>
    </row>
    <row r="180" spans="1:3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4">
        <v>923</v>
      </c>
      <c r="Q180" s="11" t="s">
        <v>563</v>
      </c>
      <c r="S180" s="2"/>
      <c r="T180" s="2"/>
      <c r="U180" s="2"/>
      <c r="V180" s="2"/>
      <c r="W180" s="2"/>
      <c r="X180" s="2"/>
      <c r="Y180" s="2"/>
      <c r="Z180" s="8">
        <v>406</v>
      </c>
      <c r="AA180" s="2"/>
      <c r="AB180" s="2"/>
      <c r="AC180" s="2"/>
      <c r="AD180" s="2"/>
      <c r="AE180" s="2"/>
      <c r="AJ180" s="8">
        <v>405</v>
      </c>
      <c r="AL180" s="136">
        <v>404</v>
      </c>
      <c r="AM180" t="s">
        <v>769</v>
      </c>
    </row>
    <row r="181" spans="1:3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4">
        <v>925</v>
      </c>
      <c r="Q181" s="87" t="s">
        <v>564</v>
      </c>
      <c r="S181" s="2"/>
      <c r="T181" s="2"/>
      <c r="U181" s="2"/>
      <c r="V181" s="2"/>
      <c r="W181" s="2"/>
      <c r="X181" s="2"/>
      <c r="Y181" s="2"/>
      <c r="Z181" s="8">
        <v>411</v>
      </c>
      <c r="AA181" s="2"/>
      <c r="AB181" s="2"/>
      <c r="AC181" s="2"/>
      <c r="AD181" s="2"/>
      <c r="AE181" s="2"/>
      <c r="AJ181" s="8">
        <v>406</v>
      </c>
      <c r="AL181" s="136">
        <v>405</v>
      </c>
      <c r="AM181" t="s">
        <v>770</v>
      </c>
    </row>
    <row r="182" spans="1:3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4">
        <v>926</v>
      </c>
      <c r="Q182" s="87" t="s">
        <v>565</v>
      </c>
      <c r="S182" s="2"/>
      <c r="T182" s="2"/>
      <c r="U182" s="2"/>
      <c r="V182" s="2"/>
      <c r="W182" s="2"/>
      <c r="X182" s="2"/>
      <c r="Y182" s="2"/>
      <c r="Z182" s="32">
        <v>412</v>
      </c>
      <c r="AA182" s="2"/>
      <c r="AB182" s="2"/>
      <c r="AC182" s="2"/>
      <c r="AD182" s="2"/>
      <c r="AE182" s="2"/>
      <c r="AJ182" s="8">
        <v>411</v>
      </c>
      <c r="AL182" s="136">
        <v>406</v>
      </c>
      <c r="AM182" t="s">
        <v>771</v>
      </c>
    </row>
    <row r="183" spans="1:3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7">
        <v>927</v>
      </c>
      <c r="Q183" s="7" t="s">
        <v>566</v>
      </c>
      <c r="S183" s="2"/>
      <c r="T183" s="2"/>
      <c r="U183" s="2"/>
      <c r="V183" s="2"/>
      <c r="W183" s="2"/>
      <c r="X183" s="2"/>
      <c r="Y183" s="2"/>
      <c r="Z183" s="8">
        <v>413</v>
      </c>
      <c r="AA183" s="2"/>
      <c r="AB183" s="2"/>
      <c r="AC183" s="2"/>
      <c r="AD183" s="2"/>
      <c r="AE183" s="2"/>
      <c r="AJ183" s="138">
        <v>412</v>
      </c>
      <c r="AL183" s="142">
        <v>410</v>
      </c>
      <c r="AM183" s="143" t="s">
        <v>772</v>
      </c>
    </row>
    <row r="184" spans="1:3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>
        <v>1200</v>
      </c>
      <c r="Q184" s="2" t="s">
        <v>567</v>
      </c>
      <c r="S184" s="2"/>
      <c r="T184" s="2"/>
      <c r="U184" s="2"/>
      <c r="V184" s="2"/>
      <c r="W184" s="2"/>
      <c r="X184" s="2"/>
      <c r="Y184" s="2"/>
      <c r="Z184" s="8">
        <v>414</v>
      </c>
      <c r="AA184" s="2"/>
      <c r="AB184" s="2"/>
      <c r="AC184" s="2"/>
      <c r="AD184" s="2"/>
      <c r="AE184" s="2"/>
      <c r="AJ184" s="8">
        <v>413</v>
      </c>
      <c r="AL184" s="136">
        <v>411</v>
      </c>
      <c r="AM184" t="s">
        <v>773</v>
      </c>
    </row>
    <row r="185" spans="1:3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4" t="s">
        <v>568</v>
      </c>
      <c r="Q185" s="7" t="s">
        <v>569</v>
      </c>
      <c r="S185" s="2"/>
      <c r="T185" s="2"/>
      <c r="U185" s="2"/>
      <c r="V185" s="2"/>
      <c r="W185" s="2"/>
      <c r="X185" s="2"/>
      <c r="Y185" s="2"/>
      <c r="Z185" s="8">
        <v>415</v>
      </c>
      <c r="AA185" s="2"/>
      <c r="AB185" s="2"/>
      <c r="AC185" s="2"/>
      <c r="AD185" s="2"/>
      <c r="AE185" s="2"/>
      <c r="AJ185" s="8">
        <v>414</v>
      </c>
      <c r="AL185" s="136">
        <v>413</v>
      </c>
      <c r="AM185" t="s">
        <v>774</v>
      </c>
    </row>
    <row r="186" spans="1:3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4" t="s">
        <v>570</v>
      </c>
      <c r="Q186" s="7" t="s">
        <v>571</v>
      </c>
      <c r="S186" s="2"/>
      <c r="T186" s="2"/>
      <c r="U186" s="2"/>
      <c r="V186" s="2"/>
      <c r="W186" s="2"/>
      <c r="X186" s="2"/>
      <c r="Y186" s="2"/>
      <c r="Z186" s="8">
        <v>418</v>
      </c>
      <c r="AA186" s="2"/>
      <c r="AB186" s="2"/>
      <c r="AC186" s="2"/>
      <c r="AD186" s="2"/>
      <c r="AE186" s="2"/>
      <c r="AJ186" s="137">
        <v>415</v>
      </c>
      <c r="AL186" s="136">
        <v>414</v>
      </c>
      <c r="AM186" t="s">
        <v>775</v>
      </c>
    </row>
    <row r="187" spans="1:3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4" t="s">
        <v>572</v>
      </c>
      <c r="Q187" s="7" t="s">
        <v>573</v>
      </c>
      <c r="S187" s="2"/>
      <c r="T187" s="2"/>
      <c r="U187" s="2"/>
      <c r="V187" s="2"/>
      <c r="W187" s="2"/>
      <c r="X187" s="2"/>
      <c r="Y187" s="2"/>
      <c r="Z187" s="8">
        <v>419</v>
      </c>
      <c r="AA187" s="2"/>
      <c r="AB187" s="2"/>
      <c r="AC187" s="2"/>
      <c r="AD187" s="2"/>
      <c r="AE187" s="2"/>
      <c r="AJ187" s="8">
        <v>418</v>
      </c>
      <c r="AL187" s="136">
        <v>418</v>
      </c>
      <c r="AM187" t="s">
        <v>776</v>
      </c>
    </row>
    <row r="188" spans="1:3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4" t="s">
        <v>574</v>
      </c>
      <c r="Q188" s="7" t="s">
        <v>575</v>
      </c>
      <c r="S188" s="2"/>
      <c r="T188" s="2"/>
      <c r="U188" s="2"/>
      <c r="V188" s="2"/>
      <c r="W188" s="2"/>
      <c r="X188" s="2"/>
      <c r="Y188" s="2"/>
      <c r="Z188" s="8">
        <v>420</v>
      </c>
      <c r="AA188" s="2"/>
      <c r="AB188" s="2"/>
      <c r="AC188" s="2"/>
      <c r="AD188" s="2"/>
      <c r="AE188" s="2"/>
      <c r="AJ188" s="8">
        <v>419</v>
      </c>
      <c r="AL188" s="136">
        <v>419</v>
      </c>
      <c r="AM188" t="s">
        <v>777</v>
      </c>
    </row>
    <row r="189" spans="1:3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>
        <v>1205</v>
      </c>
      <c r="Q189" s="2" t="s">
        <v>576</v>
      </c>
      <c r="S189" s="2"/>
      <c r="T189" s="2"/>
      <c r="U189" s="2"/>
      <c r="V189" s="2"/>
      <c r="W189" s="2"/>
      <c r="X189" s="2"/>
      <c r="Y189" s="2"/>
      <c r="Z189" s="8">
        <v>422</v>
      </c>
      <c r="AA189" s="2"/>
      <c r="AB189" s="2"/>
      <c r="AC189" s="2"/>
      <c r="AD189" s="2"/>
      <c r="AE189" s="2"/>
      <c r="AJ189" s="8">
        <v>420</v>
      </c>
      <c r="AL189" s="136">
        <v>420</v>
      </c>
      <c r="AM189" t="s">
        <v>778</v>
      </c>
    </row>
    <row r="190" spans="1:3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>
        <v>1206</v>
      </c>
      <c r="Q190" s="2" t="s">
        <v>577</v>
      </c>
      <c r="S190" s="2"/>
      <c r="T190" s="2"/>
      <c r="U190" s="2"/>
      <c r="V190" s="2"/>
      <c r="W190" s="2"/>
      <c r="X190" s="2"/>
      <c r="Y190" s="2"/>
      <c r="Z190" s="8">
        <v>423</v>
      </c>
      <c r="AA190" s="2"/>
      <c r="AB190" s="2"/>
      <c r="AC190" s="2"/>
      <c r="AD190" s="2"/>
      <c r="AE190" s="2"/>
      <c r="AJ190" s="8">
        <v>422</v>
      </c>
      <c r="AL190" s="136">
        <v>422</v>
      </c>
      <c r="AM190" t="s">
        <v>779</v>
      </c>
    </row>
    <row r="191" spans="1:3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>
        <v>1209</v>
      </c>
      <c r="Q191" s="87" t="s">
        <v>578</v>
      </c>
      <c r="S191" s="2"/>
      <c r="T191" s="2"/>
      <c r="U191" s="2"/>
      <c r="V191" s="2"/>
      <c r="W191" s="2"/>
      <c r="X191" s="2"/>
      <c r="Y191" s="2"/>
      <c r="Z191" s="8">
        <v>424</v>
      </c>
      <c r="AA191" s="2"/>
      <c r="AB191" s="2"/>
      <c r="AC191" s="2"/>
      <c r="AD191" s="2"/>
      <c r="AE191" s="2"/>
      <c r="AJ191" s="137">
        <v>423</v>
      </c>
      <c r="AL191" s="136">
        <v>424</v>
      </c>
      <c r="AM191" t="s">
        <v>780</v>
      </c>
    </row>
    <row r="192" spans="1:3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>
        <v>1210</v>
      </c>
      <c r="Q192" s="2" t="s">
        <v>579</v>
      </c>
      <c r="S192" s="2"/>
      <c r="T192" s="2"/>
      <c r="U192" s="2"/>
      <c r="V192" s="2"/>
      <c r="W192" s="2"/>
      <c r="X192" s="2"/>
      <c r="Y192" s="2"/>
      <c r="Z192" s="8">
        <v>427</v>
      </c>
      <c r="AA192" s="2"/>
      <c r="AB192" s="2"/>
      <c r="AC192" s="2"/>
      <c r="AD192" s="2"/>
      <c r="AE192" s="2"/>
      <c r="AJ192" s="8">
        <v>424</v>
      </c>
      <c r="AL192" s="142">
        <v>431</v>
      </c>
      <c r="AM192" s="143" t="s">
        <v>781</v>
      </c>
    </row>
    <row r="193" spans="1:3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>
        <v>1300</v>
      </c>
      <c r="Q193" s="2" t="s">
        <v>121</v>
      </c>
      <c r="S193" s="2"/>
      <c r="T193" s="2"/>
      <c r="U193" s="2"/>
      <c r="V193" s="2"/>
      <c r="W193" s="2"/>
      <c r="X193" s="2"/>
      <c r="Y193" s="2"/>
      <c r="Z193" s="8">
        <v>433</v>
      </c>
      <c r="AA193" s="2"/>
      <c r="AB193" s="2"/>
      <c r="AC193" s="2"/>
      <c r="AD193" s="2"/>
      <c r="AE193" s="2"/>
      <c r="AJ193" s="137">
        <v>427</v>
      </c>
      <c r="AL193" s="136">
        <v>433</v>
      </c>
      <c r="AM193" t="s">
        <v>782</v>
      </c>
    </row>
    <row r="194" spans="1:3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>
        <v>1500</v>
      </c>
      <c r="Q194" s="2" t="s">
        <v>580</v>
      </c>
      <c r="S194" s="2"/>
      <c r="T194" s="2"/>
      <c r="U194" s="2"/>
      <c r="V194" s="2"/>
      <c r="W194" s="2"/>
      <c r="X194" s="2"/>
      <c r="Y194" s="2"/>
      <c r="Z194" s="8">
        <v>437</v>
      </c>
      <c r="AA194" s="2"/>
      <c r="AB194" s="2"/>
      <c r="AC194" s="2"/>
      <c r="AD194" s="2"/>
      <c r="AE194" s="2"/>
      <c r="AJ194" s="8">
        <v>433</v>
      </c>
      <c r="AL194" s="136">
        <v>437</v>
      </c>
      <c r="AM194" t="s">
        <v>783</v>
      </c>
    </row>
    <row r="195" spans="1:3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>
        <v>1502</v>
      </c>
      <c r="Q195" s="2" t="s">
        <v>581</v>
      </c>
      <c r="R195" s="2"/>
      <c r="S195" s="2"/>
      <c r="T195" s="2"/>
      <c r="U195" s="2"/>
      <c r="V195" s="2"/>
      <c r="W195" s="2"/>
      <c r="X195" s="2"/>
      <c r="Y195" s="2"/>
      <c r="Z195" s="8">
        <v>439</v>
      </c>
      <c r="AA195" s="2"/>
      <c r="AB195" s="2"/>
      <c r="AC195" s="2"/>
      <c r="AD195" s="2"/>
      <c r="AE195" s="2"/>
      <c r="AJ195" s="8">
        <v>437</v>
      </c>
      <c r="AL195" s="144">
        <v>441</v>
      </c>
      <c r="AM195" s="145" t="s">
        <v>784</v>
      </c>
    </row>
    <row r="196" spans="1:3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>
        <v>1503</v>
      </c>
      <c r="Q196" s="2" t="s">
        <v>582</v>
      </c>
      <c r="S196" s="2"/>
      <c r="T196" s="2"/>
      <c r="U196" s="2"/>
      <c r="V196" s="2"/>
      <c r="W196" s="2"/>
      <c r="X196" s="2"/>
      <c r="Y196" s="2"/>
      <c r="Z196" s="8">
        <v>440</v>
      </c>
      <c r="AA196" s="2"/>
      <c r="AB196" s="2"/>
      <c r="AC196" s="2"/>
      <c r="AD196" s="2"/>
      <c r="AE196" s="2"/>
      <c r="AJ196" s="8">
        <v>439</v>
      </c>
      <c r="AL196" s="136">
        <v>443</v>
      </c>
      <c r="AM196" t="s">
        <v>785</v>
      </c>
    </row>
    <row r="197" spans="1:3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>
        <v>1600</v>
      </c>
      <c r="Q197" s="2" t="s">
        <v>130</v>
      </c>
      <c r="S197" s="2"/>
      <c r="T197" s="2"/>
      <c r="U197" s="2"/>
      <c r="V197" s="2"/>
      <c r="W197" s="2"/>
      <c r="X197" s="2"/>
      <c r="Y197" s="2"/>
      <c r="Z197" s="8">
        <v>441</v>
      </c>
      <c r="AA197" s="2"/>
      <c r="AB197" s="2"/>
      <c r="AC197" s="2"/>
      <c r="AD197" s="2"/>
      <c r="AE197" s="2"/>
      <c r="AJ197" s="137">
        <v>440</v>
      </c>
      <c r="AL197" s="136">
        <v>444</v>
      </c>
      <c r="AM197" t="s">
        <v>786</v>
      </c>
    </row>
    <row r="198" spans="1:3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7">
        <v>1700</v>
      </c>
      <c r="Q198" s="7" t="s">
        <v>583</v>
      </c>
      <c r="S198" s="2"/>
      <c r="T198" s="2"/>
      <c r="U198" s="2"/>
      <c r="V198" s="2"/>
      <c r="W198" s="2"/>
      <c r="X198" s="2"/>
      <c r="Y198" s="2"/>
      <c r="Z198" s="8">
        <v>442</v>
      </c>
      <c r="AA198" s="2"/>
      <c r="AB198" s="2"/>
      <c r="AC198" s="2"/>
      <c r="AD198" s="2"/>
      <c r="AE198" s="2"/>
      <c r="AJ198" s="8">
        <v>441</v>
      </c>
      <c r="AL198" s="142">
        <v>446</v>
      </c>
      <c r="AM198" s="143" t="s">
        <v>787</v>
      </c>
    </row>
    <row r="199" spans="1:3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7">
        <v>1800</v>
      </c>
      <c r="Q199" s="7" t="s">
        <v>584</v>
      </c>
      <c r="S199" s="2"/>
      <c r="T199" s="2"/>
      <c r="U199" s="2"/>
      <c r="V199" s="2"/>
      <c r="W199" s="2"/>
      <c r="X199" s="2"/>
      <c r="Y199" s="2"/>
      <c r="Z199" s="8">
        <v>443</v>
      </c>
      <c r="AA199" s="2"/>
      <c r="AB199" s="2"/>
      <c r="AC199" s="2"/>
      <c r="AD199" s="2"/>
      <c r="AE199" s="2"/>
      <c r="AJ199" s="137">
        <v>442</v>
      </c>
      <c r="AL199" s="136">
        <v>448</v>
      </c>
      <c r="AM199" t="s">
        <v>788</v>
      </c>
    </row>
    <row r="200" spans="1:3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Q200" s="2" t="s">
        <v>585</v>
      </c>
      <c r="S200" s="2"/>
      <c r="T200" s="2"/>
      <c r="U200" s="2"/>
      <c r="V200" s="2"/>
      <c r="W200" s="2"/>
      <c r="X200" s="2"/>
      <c r="Y200" s="2"/>
      <c r="Z200" s="8">
        <v>444</v>
      </c>
      <c r="AA200" s="2"/>
      <c r="AB200" s="2"/>
      <c r="AC200" s="2"/>
      <c r="AD200" s="2"/>
      <c r="AE200" s="2"/>
      <c r="AJ200" s="8">
        <v>443</v>
      </c>
      <c r="AL200" s="136">
        <v>452</v>
      </c>
      <c r="AM200" t="s">
        <v>789</v>
      </c>
    </row>
    <row r="201" spans="1:3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Q201" s="2" t="s">
        <v>586</v>
      </c>
      <c r="S201" s="2"/>
      <c r="T201" s="2"/>
      <c r="U201" s="2"/>
      <c r="V201" s="2"/>
      <c r="W201" s="2"/>
      <c r="X201" s="2"/>
      <c r="Y201" s="2"/>
      <c r="Z201" s="8">
        <v>448</v>
      </c>
      <c r="AA201" s="2"/>
      <c r="AB201" s="2"/>
      <c r="AC201" s="2"/>
      <c r="AD201" s="2"/>
      <c r="AE201" s="2"/>
      <c r="AJ201" s="8">
        <v>444</v>
      </c>
      <c r="AL201" s="136">
        <v>453</v>
      </c>
      <c r="AM201" t="s">
        <v>790</v>
      </c>
    </row>
    <row r="202" spans="1:3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S202" s="2"/>
      <c r="T202" s="2"/>
      <c r="U202" s="2"/>
      <c r="V202" s="2"/>
      <c r="W202" s="2"/>
      <c r="X202" s="2"/>
      <c r="Y202" s="2"/>
      <c r="Z202" s="8">
        <v>449</v>
      </c>
      <c r="AA202" s="2"/>
      <c r="AB202" s="2"/>
      <c r="AC202" s="2"/>
      <c r="AD202" s="2"/>
      <c r="AE202" s="2"/>
      <c r="AJ202" s="8">
        <v>448</v>
      </c>
      <c r="AL202" s="136">
        <v>456</v>
      </c>
      <c r="AM202" t="s">
        <v>791</v>
      </c>
    </row>
    <row r="203" spans="1:3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S203" s="2"/>
      <c r="T203" s="2"/>
      <c r="U203" s="2"/>
      <c r="V203" s="2"/>
      <c r="W203" s="2"/>
      <c r="X203" s="2"/>
      <c r="Y203" s="2"/>
      <c r="Z203" s="8">
        <v>452</v>
      </c>
      <c r="AA203" s="2"/>
      <c r="AB203" s="2"/>
      <c r="AC203" s="2"/>
      <c r="AD203" s="2"/>
      <c r="AE203" s="2"/>
      <c r="AJ203" s="137">
        <v>449</v>
      </c>
      <c r="AL203" s="136">
        <v>457</v>
      </c>
      <c r="AM203" t="s">
        <v>792</v>
      </c>
    </row>
    <row r="204" spans="1:3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S204" s="2"/>
      <c r="T204" s="2"/>
      <c r="U204" s="2"/>
      <c r="V204" s="2"/>
      <c r="W204" s="2"/>
      <c r="X204" s="2"/>
      <c r="Y204" s="2"/>
      <c r="Z204" s="8">
        <v>453</v>
      </c>
      <c r="AA204" s="2"/>
      <c r="AB204" s="2"/>
      <c r="AC204" s="2"/>
      <c r="AD204" s="2"/>
      <c r="AE204" s="2"/>
      <c r="AJ204" s="8">
        <v>452</v>
      </c>
      <c r="AL204" s="136">
        <v>464</v>
      </c>
      <c r="AM204" t="s">
        <v>793</v>
      </c>
    </row>
    <row r="205" spans="1:3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S205" s="2"/>
      <c r="T205" s="2"/>
      <c r="U205" s="2"/>
      <c r="V205" s="2"/>
      <c r="W205" s="2"/>
      <c r="X205" s="2"/>
      <c r="Y205" s="2"/>
      <c r="Z205" s="8">
        <v>456</v>
      </c>
      <c r="AA205" s="2"/>
      <c r="AB205" s="2"/>
      <c r="AC205" s="2"/>
      <c r="AD205" s="2"/>
      <c r="AE205" s="2"/>
      <c r="AJ205" s="8">
        <v>453</v>
      </c>
      <c r="AL205" s="136">
        <v>471</v>
      </c>
      <c r="AM205" t="s">
        <v>794</v>
      </c>
    </row>
    <row r="206" spans="1:3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S206" s="2"/>
      <c r="T206" s="2"/>
      <c r="U206" s="2"/>
      <c r="V206" s="2"/>
      <c r="W206" s="2"/>
      <c r="X206" s="2"/>
      <c r="Y206" s="2"/>
      <c r="Z206" s="8">
        <v>457</v>
      </c>
      <c r="AA206" s="2"/>
      <c r="AB206" s="2"/>
      <c r="AC206" s="2"/>
      <c r="AD206" s="2"/>
      <c r="AE206" s="2"/>
      <c r="AJ206" s="8">
        <v>456</v>
      </c>
      <c r="AL206" s="136">
        <v>510</v>
      </c>
      <c r="AM206" t="s">
        <v>795</v>
      </c>
    </row>
    <row r="207" spans="1:3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S207" s="2"/>
      <c r="T207" s="2"/>
      <c r="U207" s="2"/>
      <c r="V207" s="2"/>
      <c r="W207" s="2"/>
      <c r="X207" s="2"/>
      <c r="Y207" s="2"/>
      <c r="Z207" s="8">
        <v>464</v>
      </c>
      <c r="AA207" s="2"/>
      <c r="AB207" s="2"/>
      <c r="AC207" s="2"/>
      <c r="AD207" s="2"/>
      <c r="AE207" s="2"/>
      <c r="AJ207" s="8">
        <v>457</v>
      </c>
      <c r="AL207" s="136">
        <v>513</v>
      </c>
      <c r="AM207" t="s">
        <v>796</v>
      </c>
    </row>
    <row r="208" spans="1:3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R208" s="2"/>
      <c r="S208" s="2"/>
      <c r="T208" s="2"/>
      <c r="U208" s="2"/>
      <c r="V208" s="2"/>
      <c r="W208" s="2"/>
      <c r="X208" s="2"/>
      <c r="Y208" s="2"/>
      <c r="Z208" s="8">
        <v>471</v>
      </c>
      <c r="AA208" s="2"/>
      <c r="AB208" s="2"/>
      <c r="AC208" s="2"/>
      <c r="AD208" s="2"/>
      <c r="AE208" s="2"/>
      <c r="AJ208" s="8">
        <v>464</v>
      </c>
      <c r="AL208" s="136">
        <v>514</v>
      </c>
      <c r="AM208" t="s">
        <v>797</v>
      </c>
    </row>
    <row r="209" spans="1:3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R209" s="2"/>
      <c r="S209" s="2"/>
      <c r="T209" s="2"/>
      <c r="U209" s="2"/>
      <c r="V209" s="2"/>
      <c r="W209" s="2"/>
      <c r="X209" s="2"/>
      <c r="Y209" s="2"/>
      <c r="Z209" s="8">
        <v>500</v>
      </c>
      <c r="AA209" s="2"/>
      <c r="AB209" s="2"/>
      <c r="AC209" s="2"/>
      <c r="AD209" s="2"/>
      <c r="AE209" s="2"/>
      <c r="AJ209" s="8">
        <v>471</v>
      </c>
      <c r="AL209" s="136">
        <v>518</v>
      </c>
      <c r="AM209" t="s">
        <v>798</v>
      </c>
    </row>
    <row r="210" spans="1:3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R210" s="2"/>
      <c r="S210" s="2"/>
      <c r="T210" s="2"/>
      <c r="U210" s="2"/>
      <c r="V210" s="2"/>
      <c r="W210" s="2"/>
      <c r="X210" s="2"/>
      <c r="Y210" s="2"/>
      <c r="Z210" s="8">
        <v>501</v>
      </c>
      <c r="AA210" s="2"/>
      <c r="AB210" s="2"/>
      <c r="AC210" s="2"/>
      <c r="AD210" s="2"/>
      <c r="AE210" s="2"/>
      <c r="AJ210" s="137">
        <v>500</v>
      </c>
      <c r="AL210" s="136">
        <v>524</v>
      </c>
      <c r="AM210" t="s">
        <v>799</v>
      </c>
    </row>
    <row r="211" spans="1:3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 t="s">
        <v>587</v>
      </c>
      <c r="R211" s="2"/>
      <c r="S211" s="2"/>
      <c r="T211" s="2"/>
      <c r="U211" s="2"/>
      <c r="V211" s="2"/>
      <c r="W211" s="2"/>
      <c r="X211" s="2"/>
      <c r="Y211" s="2"/>
      <c r="Z211" s="8">
        <v>502</v>
      </c>
      <c r="AA211" s="2"/>
      <c r="AB211" s="2"/>
      <c r="AC211" s="2"/>
      <c r="AD211" s="2"/>
      <c r="AE211" s="2"/>
      <c r="AJ211" s="137">
        <v>501</v>
      </c>
      <c r="AL211" s="136">
        <v>527</v>
      </c>
      <c r="AM211" t="s">
        <v>800</v>
      </c>
    </row>
    <row r="212" spans="1:3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R212" s="2"/>
      <c r="S212" s="2"/>
      <c r="T212" s="2"/>
      <c r="U212" s="2"/>
      <c r="V212" s="2"/>
      <c r="W212" s="2"/>
      <c r="X212" s="2"/>
      <c r="Y212" s="2"/>
      <c r="Z212" s="8">
        <v>503</v>
      </c>
      <c r="AA212" s="2"/>
      <c r="AB212" s="2"/>
      <c r="AC212" s="2"/>
      <c r="AD212" s="2"/>
      <c r="AE212" s="2"/>
      <c r="AJ212" s="137">
        <v>502</v>
      </c>
      <c r="AL212" s="136">
        <v>533</v>
      </c>
      <c r="AM212" t="s">
        <v>801</v>
      </c>
    </row>
    <row r="213" spans="1:3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R213" s="2"/>
      <c r="S213" s="2"/>
      <c r="T213" s="2"/>
      <c r="U213" s="2"/>
      <c r="V213" s="2"/>
      <c r="W213" s="2"/>
      <c r="X213" s="2"/>
      <c r="Y213" s="2"/>
      <c r="Z213" s="8">
        <v>504</v>
      </c>
      <c r="AA213" s="2"/>
      <c r="AB213" s="2"/>
      <c r="AC213" s="2"/>
      <c r="AD213" s="2"/>
      <c r="AE213" s="2"/>
      <c r="AJ213" s="137">
        <v>503</v>
      </c>
      <c r="AL213" s="136">
        <v>539</v>
      </c>
      <c r="AM213" t="s">
        <v>802</v>
      </c>
    </row>
    <row r="214" spans="1:3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R214" s="2"/>
      <c r="S214" s="2"/>
      <c r="T214" s="2"/>
      <c r="U214" s="2"/>
      <c r="V214" s="2"/>
      <c r="W214" s="2"/>
      <c r="X214" s="2"/>
      <c r="Y214" s="2"/>
      <c r="Z214" s="8">
        <v>505</v>
      </c>
      <c r="AA214" s="2"/>
      <c r="AB214" s="2"/>
      <c r="AC214" s="2"/>
      <c r="AD214" s="2"/>
      <c r="AE214" s="2"/>
      <c r="AJ214" s="137">
        <v>504</v>
      </c>
      <c r="AL214" s="136">
        <v>543</v>
      </c>
      <c r="AM214" t="s">
        <v>803</v>
      </c>
    </row>
    <row r="215" spans="1:3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R215" s="2"/>
      <c r="S215" s="2"/>
      <c r="T215" s="2"/>
      <c r="U215" s="2"/>
      <c r="V215" s="2"/>
      <c r="W215" s="2"/>
      <c r="X215" s="2"/>
      <c r="Y215" s="2"/>
      <c r="Z215" s="8">
        <v>506</v>
      </c>
      <c r="AA215" s="2"/>
      <c r="AB215" s="2"/>
      <c r="AC215" s="2"/>
      <c r="AD215" s="2"/>
      <c r="AE215" s="2"/>
      <c r="AJ215" s="137">
        <v>505</v>
      </c>
      <c r="AL215" s="136">
        <v>544</v>
      </c>
      <c r="AM215" t="s">
        <v>804</v>
      </c>
    </row>
    <row r="216" spans="1:3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R216" s="2"/>
      <c r="S216" s="2"/>
      <c r="T216" s="2"/>
      <c r="U216" s="2"/>
      <c r="V216" s="2"/>
      <c r="W216" s="2"/>
      <c r="X216" s="2"/>
      <c r="Y216" s="2"/>
      <c r="Z216" s="8">
        <v>507</v>
      </c>
      <c r="AA216" s="2"/>
      <c r="AB216" s="2"/>
      <c r="AC216" s="2"/>
      <c r="AD216" s="2"/>
      <c r="AE216" s="2"/>
      <c r="AJ216" s="137">
        <v>506</v>
      </c>
      <c r="AL216" s="136">
        <v>552</v>
      </c>
      <c r="AM216" t="s">
        <v>805</v>
      </c>
    </row>
    <row r="217" spans="1:3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R217" s="2"/>
      <c r="S217" s="2"/>
      <c r="T217" s="2"/>
      <c r="U217" s="2"/>
      <c r="V217" s="2"/>
      <c r="W217" s="2"/>
      <c r="X217" s="2"/>
      <c r="Y217" s="2"/>
      <c r="Z217" s="8">
        <v>511</v>
      </c>
      <c r="AA217" s="2"/>
      <c r="AB217" s="2"/>
      <c r="AC217" s="2"/>
      <c r="AD217" s="2"/>
      <c r="AE217" s="2"/>
      <c r="AJ217" s="137">
        <v>507</v>
      </c>
      <c r="AL217" s="136">
        <v>553</v>
      </c>
      <c r="AM217" t="s">
        <v>806</v>
      </c>
    </row>
    <row r="218" spans="1:3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R218" s="2"/>
      <c r="S218" s="2"/>
      <c r="T218" s="2"/>
      <c r="U218" s="2"/>
      <c r="V218" s="2"/>
      <c r="W218" s="2"/>
      <c r="X218" s="2"/>
      <c r="Y218" s="2"/>
      <c r="Z218" s="8">
        <v>513</v>
      </c>
      <c r="AA218" s="2"/>
      <c r="AB218" s="2"/>
      <c r="AC218" s="2"/>
      <c r="AD218" s="2"/>
      <c r="AE218" s="2"/>
      <c r="AJ218" s="137">
        <v>511</v>
      </c>
      <c r="AL218" s="136">
        <v>556</v>
      </c>
      <c r="AM218" t="s">
        <v>807</v>
      </c>
    </row>
    <row r="219" spans="1:3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R219" s="2"/>
      <c r="S219" s="2"/>
      <c r="T219" s="2"/>
      <c r="U219" s="2"/>
      <c r="V219" s="2"/>
      <c r="W219" s="2"/>
      <c r="X219" s="2"/>
      <c r="Y219" s="2"/>
      <c r="Z219" s="8">
        <v>514</v>
      </c>
      <c r="AA219" s="2"/>
      <c r="AB219" s="2"/>
      <c r="AC219" s="2"/>
      <c r="AD219" s="2"/>
      <c r="AE219" s="2"/>
      <c r="AJ219" s="8">
        <v>513</v>
      </c>
      <c r="AL219" s="136">
        <v>571</v>
      </c>
      <c r="AM219" t="s">
        <v>808</v>
      </c>
    </row>
    <row r="220" spans="1:3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R220" s="2"/>
      <c r="S220" s="2"/>
      <c r="T220" s="2"/>
      <c r="U220" s="2"/>
      <c r="V220" s="2"/>
      <c r="W220" s="2"/>
      <c r="X220" s="2"/>
      <c r="Y220" s="2"/>
      <c r="Z220" s="8">
        <v>518</v>
      </c>
      <c r="AA220" s="2"/>
      <c r="AB220" s="2"/>
      <c r="AC220" s="2"/>
      <c r="AD220" s="2"/>
      <c r="AE220" s="2"/>
      <c r="AJ220" s="8">
        <v>514</v>
      </c>
      <c r="AL220" s="136">
        <v>610</v>
      </c>
      <c r="AM220" t="s">
        <v>809</v>
      </c>
    </row>
    <row r="221" spans="1:3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8">
        <v>522</v>
      </c>
      <c r="AA221" s="2"/>
      <c r="AB221" s="2"/>
      <c r="AC221" s="2"/>
      <c r="AD221" s="2"/>
      <c r="AE221" s="2"/>
      <c r="AJ221" s="8">
        <v>518</v>
      </c>
      <c r="AL221" s="142">
        <v>611</v>
      </c>
      <c r="AM221" s="143" t="s">
        <v>810</v>
      </c>
    </row>
    <row r="222" spans="1:3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8">
        <v>524</v>
      </c>
      <c r="AA222" s="2"/>
      <c r="AB222" s="2"/>
      <c r="AC222" s="2"/>
      <c r="AD222" s="2"/>
      <c r="AE222" s="2"/>
      <c r="AJ222" s="137">
        <v>522</v>
      </c>
      <c r="AL222" s="136">
        <v>613</v>
      </c>
      <c r="AM222" t="s">
        <v>811</v>
      </c>
    </row>
    <row r="223" spans="1:3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R223" s="2"/>
      <c r="S223" s="2"/>
      <c r="T223" s="2"/>
      <c r="U223" s="2"/>
      <c r="V223" s="2"/>
      <c r="W223" s="2"/>
      <c r="X223" s="2"/>
      <c r="Y223" s="2"/>
      <c r="Z223" s="8">
        <v>527</v>
      </c>
      <c r="AA223" s="2"/>
      <c r="AB223" s="2"/>
      <c r="AC223" s="2"/>
      <c r="AD223" s="2"/>
      <c r="AE223" s="2"/>
      <c r="AJ223" s="8">
        <v>524</v>
      </c>
      <c r="AL223" s="136">
        <v>614</v>
      </c>
      <c r="AM223" t="s">
        <v>812</v>
      </c>
    </row>
    <row r="224" spans="1:3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R224" s="2"/>
      <c r="S224" s="2"/>
      <c r="T224" s="2"/>
      <c r="U224" s="2"/>
      <c r="V224" s="2"/>
      <c r="W224" s="2"/>
      <c r="X224" s="2"/>
      <c r="Y224" s="2"/>
      <c r="Z224" s="8">
        <v>533</v>
      </c>
      <c r="AA224" s="2"/>
      <c r="AB224" s="2"/>
      <c r="AC224" s="2"/>
      <c r="AD224" s="2"/>
      <c r="AE224" s="2"/>
      <c r="AJ224" s="8">
        <v>527</v>
      </c>
      <c r="AL224" s="136">
        <v>624</v>
      </c>
      <c r="AM224" t="s">
        <v>813</v>
      </c>
    </row>
    <row r="225" spans="1:3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8">
        <v>539</v>
      </c>
      <c r="AA225" s="2"/>
      <c r="AB225" s="2"/>
      <c r="AC225" s="2"/>
      <c r="AD225" s="2"/>
      <c r="AE225" s="2"/>
      <c r="AJ225" s="8">
        <v>533</v>
      </c>
      <c r="AL225" s="136">
        <v>627</v>
      </c>
      <c r="AM225" t="s">
        <v>814</v>
      </c>
    </row>
    <row r="226" spans="1:3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8">
        <v>543</v>
      </c>
      <c r="AA226" s="2"/>
      <c r="AB226" s="2"/>
      <c r="AC226" s="2"/>
      <c r="AD226" s="2"/>
      <c r="AE226" s="2"/>
      <c r="AJ226" s="8">
        <v>539</v>
      </c>
      <c r="AL226" s="136">
        <v>633</v>
      </c>
      <c r="AM226" t="s">
        <v>815</v>
      </c>
    </row>
    <row r="227" spans="1:3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8">
        <v>544</v>
      </c>
      <c r="AA227" s="2"/>
      <c r="AB227" s="2"/>
      <c r="AC227" s="2"/>
      <c r="AD227" s="2"/>
      <c r="AE227" s="2"/>
      <c r="AJ227" s="8">
        <v>543</v>
      </c>
      <c r="AL227" s="136">
        <v>644</v>
      </c>
      <c r="AM227" t="s">
        <v>816</v>
      </c>
    </row>
    <row r="228" spans="1:3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8">
        <v>552</v>
      </c>
      <c r="AA228" s="2"/>
      <c r="AB228" s="2"/>
      <c r="AC228" s="2"/>
      <c r="AD228" s="2"/>
      <c r="AE228" s="2"/>
      <c r="AJ228" s="8">
        <v>544</v>
      </c>
      <c r="AL228" s="136">
        <v>653</v>
      </c>
      <c r="AM228" t="s">
        <v>817</v>
      </c>
    </row>
    <row r="229" spans="1:3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8">
        <v>553</v>
      </c>
      <c r="AA229" s="2"/>
      <c r="AB229" s="2"/>
      <c r="AC229" s="2"/>
      <c r="AD229" s="2"/>
      <c r="AE229" s="2"/>
      <c r="AJ229" s="8">
        <v>552</v>
      </c>
      <c r="AL229" s="136">
        <v>656</v>
      </c>
      <c r="AM229" t="s">
        <v>818</v>
      </c>
    </row>
    <row r="230" spans="1:3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8">
        <v>556</v>
      </c>
      <c r="AA230" s="2"/>
      <c r="AB230" s="2"/>
      <c r="AC230" s="2"/>
      <c r="AD230" s="2"/>
      <c r="AE230" s="2"/>
      <c r="AJ230" s="8">
        <v>553</v>
      </c>
      <c r="AL230" s="136">
        <v>657</v>
      </c>
      <c r="AM230" t="s">
        <v>819</v>
      </c>
    </row>
    <row r="231" spans="1:3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8">
        <v>566</v>
      </c>
      <c r="AA231" s="2"/>
      <c r="AB231" s="2"/>
      <c r="AC231" s="2"/>
      <c r="AD231" s="2"/>
      <c r="AE231" s="2"/>
      <c r="AJ231" s="8">
        <v>556</v>
      </c>
      <c r="AL231" s="142">
        <v>700</v>
      </c>
      <c r="AM231" s="143" t="s">
        <v>820</v>
      </c>
    </row>
    <row r="232" spans="1:3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8">
        <v>571</v>
      </c>
      <c r="AA232" s="2"/>
      <c r="AB232" s="2"/>
      <c r="AC232" s="2"/>
      <c r="AD232" s="2"/>
      <c r="AE232" s="2"/>
      <c r="AJ232" s="137">
        <v>566</v>
      </c>
      <c r="AL232" s="142">
        <v>701</v>
      </c>
      <c r="AM232" s="143" t="s">
        <v>821</v>
      </c>
    </row>
    <row r="233" spans="1:3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8">
        <v>613</v>
      </c>
      <c r="AA233" s="2"/>
      <c r="AB233" s="2"/>
      <c r="AC233" s="2"/>
      <c r="AD233" s="2"/>
      <c r="AE233" s="2"/>
      <c r="AJ233" s="8">
        <v>571</v>
      </c>
      <c r="AL233" s="136">
        <v>702</v>
      </c>
      <c r="AM233" t="s">
        <v>822</v>
      </c>
    </row>
    <row r="234" spans="1:3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8">
        <v>614</v>
      </c>
      <c r="AA234" s="2"/>
      <c r="AB234" s="2"/>
      <c r="AC234" s="2"/>
      <c r="AD234" s="2"/>
      <c r="AE234" s="2"/>
      <c r="AJ234" s="8">
        <v>613</v>
      </c>
      <c r="AL234" s="142">
        <v>703</v>
      </c>
      <c r="AM234" s="143" t="s">
        <v>823</v>
      </c>
    </row>
    <row r="235" spans="1:3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8">
        <v>622</v>
      </c>
      <c r="AA235" s="2"/>
      <c r="AB235" s="2"/>
      <c r="AC235" s="2"/>
      <c r="AD235" s="2"/>
      <c r="AE235" s="2"/>
      <c r="AJ235" s="8">
        <v>614</v>
      </c>
      <c r="AL235" s="142">
        <v>704</v>
      </c>
      <c r="AM235" s="143" t="s">
        <v>824</v>
      </c>
    </row>
    <row r="236" spans="1:3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8">
        <v>624</v>
      </c>
      <c r="AA236" s="2"/>
      <c r="AB236" s="2"/>
      <c r="AC236" s="2"/>
      <c r="AD236" s="2"/>
      <c r="AE236" s="2"/>
      <c r="AJ236" s="137">
        <v>622</v>
      </c>
      <c r="AL236" s="136">
        <v>705</v>
      </c>
      <c r="AM236" t="s">
        <v>825</v>
      </c>
    </row>
    <row r="237" spans="1:3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8">
        <v>627</v>
      </c>
      <c r="AA237" s="2"/>
      <c r="AB237" s="2"/>
      <c r="AC237" s="2"/>
      <c r="AD237" s="2"/>
      <c r="AE237" s="2"/>
      <c r="AJ237" s="8">
        <v>624</v>
      </c>
      <c r="AL237" s="142">
        <v>706</v>
      </c>
      <c r="AM237" s="143" t="s">
        <v>826</v>
      </c>
    </row>
    <row r="238" spans="1:3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8">
        <v>633</v>
      </c>
      <c r="AA238" s="2"/>
      <c r="AB238" s="2"/>
      <c r="AC238" s="2"/>
      <c r="AD238" s="2"/>
      <c r="AE238" s="2"/>
      <c r="AJ238" s="8">
        <v>627</v>
      </c>
      <c r="AL238" s="142">
        <v>707</v>
      </c>
      <c r="AM238" s="143" t="s">
        <v>827</v>
      </c>
    </row>
    <row r="239" spans="1:3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8">
        <v>643</v>
      </c>
      <c r="AA239" s="2"/>
      <c r="AB239" s="2"/>
      <c r="AC239" s="2"/>
      <c r="AD239" s="2"/>
      <c r="AE239" s="2"/>
      <c r="AJ239" s="8">
        <v>633</v>
      </c>
      <c r="AL239" s="142">
        <v>708</v>
      </c>
      <c r="AM239" s="143" t="s">
        <v>828</v>
      </c>
    </row>
    <row r="240" spans="1:3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2">
        <v>644</v>
      </c>
      <c r="AA240" s="2"/>
      <c r="AB240" s="2"/>
      <c r="AC240" s="2"/>
      <c r="AD240" s="2"/>
      <c r="AE240" s="2"/>
      <c r="AJ240" s="137">
        <v>643</v>
      </c>
      <c r="AL240" s="142">
        <v>709</v>
      </c>
      <c r="AM240" s="143" t="s">
        <v>829</v>
      </c>
    </row>
    <row r="241" spans="1:3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2">
        <v>653</v>
      </c>
      <c r="AA241" s="2"/>
      <c r="AB241" s="2"/>
      <c r="AC241" s="2"/>
      <c r="AD241" s="2"/>
      <c r="AE241" s="2"/>
      <c r="AJ241" s="32">
        <v>644</v>
      </c>
      <c r="AL241" s="142">
        <v>710</v>
      </c>
      <c r="AM241" s="143" t="s">
        <v>830</v>
      </c>
    </row>
    <row r="242" spans="1:3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8">
        <v>656</v>
      </c>
      <c r="AA242" s="2"/>
      <c r="AB242" s="2"/>
      <c r="AC242" s="2"/>
      <c r="AD242" s="2"/>
      <c r="AE242" s="2"/>
      <c r="AJ242" s="32">
        <v>653</v>
      </c>
      <c r="AL242" s="142">
        <v>711</v>
      </c>
      <c r="AM242" s="143" t="s">
        <v>831</v>
      </c>
    </row>
    <row r="243" spans="1:3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8">
        <v>657</v>
      </c>
      <c r="AA243" s="2"/>
      <c r="AB243" s="2"/>
      <c r="AC243" s="2"/>
      <c r="AD243" s="2"/>
      <c r="AE243" s="2"/>
      <c r="AJ243" s="8">
        <v>656</v>
      </c>
      <c r="AL243" s="136">
        <v>713</v>
      </c>
      <c r="AM243" t="s">
        <v>832</v>
      </c>
    </row>
    <row r="244" spans="1:3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8">
        <v>671</v>
      </c>
      <c r="AA244" s="2"/>
      <c r="AB244" s="2"/>
      <c r="AC244" s="2"/>
      <c r="AD244" s="2"/>
      <c r="AE244" s="2"/>
      <c r="AJ244" s="8">
        <v>657</v>
      </c>
      <c r="AL244" s="136">
        <v>714</v>
      </c>
      <c r="AM244" t="s">
        <v>833</v>
      </c>
    </row>
    <row r="245" spans="1:3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8">
        <v>702</v>
      </c>
      <c r="AA245" s="2"/>
      <c r="AB245" s="2"/>
      <c r="AC245" s="2"/>
      <c r="AD245" s="2"/>
      <c r="AE245" s="2"/>
      <c r="AJ245" s="137">
        <v>671</v>
      </c>
      <c r="AL245" s="136">
        <v>715</v>
      </c>
      <c r="AM245" t="s">
        <v>834</v>
      </c>
    </row>
    <row r="246" spans="1:3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8">
        <v>705</v>
      </c>
      <c r="AA246" s="2"/>
      <c r="AB246" s="2"/>
      <c r="AC246" s="2"/>
      <c r="AD246" s="2"/>
      <c r="AE246" s="2"/>
      <c r="AJ246" s="8">
        <v>702</v>
      </c>
      <c r="AL246" s="136">
        <v>716</v>
      </c>
      <c r="AM246" t="s">
        <v>835</v>
      </c>
    </row>
    <row r="247" spans="1:3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2">
        <v>713</v>
      </c>
      <c r="AA247" s="2"/>
      <c r="AB247" s="2"/>
      <c r="AC247" s="2"/>
      <c r="AD247" s="2"/>
      <c r="AE247" s="2"/>
      <c r="AJ247" s="8">
        <v>705</v>
      </c>
      <c r="AL247" s="136">
        <v>722</v>
      </c>
      <c r="AM247" t="s">
        <v>836</v>
      </c>
    </row>
    <row r="248" spans="1:3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8">
        <v>715</v>
      </c>
      <c r="AA248" s="2"/>
      <c r="AB248" s="2"/>
      <c r="AC248" s="2"/>
      <c r="AD248" s="2"/>
      <c r="AE248" s="2"/>
      <c r="AJ248" s="32">
        <v>713</v>
      </c>
      <c r="AL248" s="136">
        <v>727</v>
      </c>
      <c r="AM248" t="s">
        <v>837</v>
      </c>
    </row>
    <row r="249" spans="1:3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8">
        <v>716</v>
      </c>
      <c r="AA249" s="2"/>
      <c r="AB249" s="2"/>
      <c r="AC249" s="2"/>
      <c r="AD249" s="2"/>
      <c r="AE249" s="2"/>
      <c r="AJ249" s="8">
        <v>715</v>
      </c>
      <c r="AL249" s="136">
        <v>743</v>
      </c>
      <c r="AM249" t="s">
        <v>838</v>
      </c>
    </row>
    <row r="250" spans="1:3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8">
        <v>722</v>
      </c>
      <c r="AA250" s="2"/>
      <c r="AB250" s="2"/>
      <c r="AC250" s="2"/>
      <c r="AD250" s="2"/>
      <c r="AE250" s="2"/>
      <c r="AJ250" s="8">
        <v>716</v>
      </c>
      <c r="AL250" s="136">
        <v>744</v>
      </c>
      <c r="AM250" t="s">
        <v>839</v>
      </c>
    </row>
    <row r="251" spans="1:3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8">
        <v>727</v>
      </c>
      <c r="AA251" s="2"/>
      <c r="AB251" s="2"/>
      <c r="AC251" s="2"/>
      <c r="AD251" s="2"/>
      <c r="AE251" s="2"/>
      <c r="AJ251" s="8">
        <v>722</v>
      </c>
      <c r="AL251" s="136">
        <v>753</v>
      </c>
      <c r="AM251" t="s">
        <v>840</v>
      </c>
    </row>
    <row r="252" spans="1:3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8">
        <v>743</v>
      </c>
      <c r="AA252" s="2"/>
      <c r="AB252" s="2"/>
      <c r="AC252" s="2"/>
      <c r="AD252" s="2"/>
      <c r="AE252" s="2"/>
      <c r="AJ252" s="8">
        <v>727</v>
      </c>
      <c r="AL252" s="136">
        <v>756</v>
      </c>
      <c r="AM252" t="s">
        <v>841</v>
      </c>
    </row>
    <row r="253" spans="1:3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8">
        <v>744</v>
      </c>
      <c r="AA253" s="2"/>
      <c r="AB253" s="2"/>
      <c r="AC253" s="2"/>
      <c r="AD253" s="2"/>
      <c r="AE253" s="2"/>
      <c r="AJ253" s="8">
        <v>743</v>
      </c>
      <c r="AL253" s="136">
        <v>760</v>
      </c>
      <c r="AM253" t="s">
        <v>842</v>
      </c>
    </row>
    <row r="254" spans="1:3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8">
        <v>753</v>
      </c>
      <c r="AA254" s="2"/>
      <c r="AB254" s="2"/>
      <c r="AC254" s="2"/>
      <c r="AD254" s="2"/>
      <c r="AE254" s="2"/>
      <c r="AJ254" s="8">
        <v>744</v>
      </c>
      <c r="AL254" s="136">
        <v>770</v>
      </c>
      <c r="AM254" t="s">
        <v>843</v>
      </c>
    </row>
    <row r="255" spans="1:3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8">
        <v>754</v>
      </c>
      <c r="AA255" s="2"/>
      <c r="AB255" s="2"/>
      <c r="AC255" s="2"/>
      <c r="AD255" s="2"/>
      <c r="AE255" s="2"/>
      <c r="AJ255" s="8">
        <v>753</v>
      </c>
      <c r="AL255" s="136">
        <v>813</v>
      </c>
      <c r="AM255" t="s">
        <v>844</v>
      </c>
    </row>
    <row r="256" spans="1:3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8">
        <v>756</v>
      </c>
      <c r="AA256" s="2"/>
      <c r="AB256" s="2"/>
      <c r="AC256" s="2"/>
      <c r="AD256" s="2"/>
      <c r="AE256" s="2"/>
      <c r="AJ256" s="137">
        <v>754</v>
      </c>
      <c r="AL256" s="136">
        <v>827</v>
      </c>
      <c r="AM256" t="s">
        <v>845</v>
      </c>
    </row>
    <row r="257" spans="1:3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8">
        <v>760</v>
      </c>
      <c r="AA257" s="2"/>
      <c r="AB257" s="2"/>
      <c r="AC257" s="2"/>
      <c r="AD257" s="2"/>
      <c r="AE257" s="2"/>
      <c r="AJ257" s="8">
        <v>756</v>
      </c>
      <c r="AL257" s="136">
        <v>830</v>
      </c>
      <c r="AM257" t="s">
        <v>846</v>
      </c>
    </row>
    <row r="258" spans="1:3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8">
        <v>813</v>
      </c>
      <c r="AA258" s="2"/>
      <c r="AB258" s="2"/>
      <c r="AC258" s="2"/>
      <c r="AD258" s="2"/>
      <c r="AE258" s="2"/>
      <c r="AJ258" s="8">
        <v>760</v>
      </c>
      <c r="AL258" s="136">
        <v>843</v>
      </c>
      <c r="AM258" t="s">
        <v>847</v>
      </c>
    </row>
    <row r="259" spans="1:3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8">
        <v>824</v>
      </c>
      <c r="AA259" s="2"/>
      <c r="AB259" s="2"/>
      <c r="AC259" s="2"/>
      <c r="AD259" s="2"/>
      <c r="AE259" s="2"/>
      <c r="AJ259" s="8">
        <v>813</v>
      </c>
      <c r="AL259" s="136">
        <v>852</v>
      </c>
      <c r="AM259" t="s">
        <v>848</v>
      </c>
    </row>
    <row r="260" spans="1:3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8">
        <v>827</v>
      </c>
      <c r="AA260" s="2"/>
      <c r="AB260" s="2"/>
      <c r="AC260" s="2"/>
      <c r="AD260" s="2"/>
      <c r="AE260" s="2"/>
      <c r="AJ260" s="137">
        <v>824</v>
      </c>
      <c r="AL260" s="136">
        <v>853</v>
      </c>
      <c r="AM260" t="s">
        <v>849</v>
      </c>
    </row>
    <row r="261" spans="1:3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8">
        <v>830</v>
      </c>
      <c r="AA261" s="2"/>
      <c r="AB261" s="2"/>
      <c r="AC261" s="2"/>
      <c r="AD261" s="2"/>
      <c r="AE261" s="2"/>
      <c r="AJ261" s="8">
        <v>827</v>
      </c>
      <c r="AL261" s="136">
        <v>901</v>
      </c>
      <c r="AM261" t="s">
        <v>850</v>
      </c>
    </row>
    <row r="262" spans="1:3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8">
        <v>832</v>
      </c>
      <c r="AA262" s="2"/>
      <c r="AB262" s="2"/>
      <c r="AC262" s="2"/>
      <c r="AD262" s="2"/>
      <c r="AE262" s="2"/>
      <c r="AJ262" s="8">
        <v>830</v>
      </c>
      <c r="AL262" s="136">
        <v>902</v>
      </c>
      <c r="AM262" t="s">
        <v>851</v>
      </c>
    </row>
    <row r="263" spans="1:3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8">
        <v>835</v>
      </c>
      <c r="AA263" s="2"/>
      <c r="AB263" s="2"/>
      <c r="AC263" s="2"/>
      <c r="AD263" s="2"/>
      <c r="AE263" s="2"/>
      <c r="AJ263" s="137">
        <v>832</v>
      </c>
      <c r="AL263" s="136">
        <v>903</v>
      </c>
      <c r="AM263" t="s">
        <v>852</v>
      </c>
    </row>
    <row r="264" spans="1:3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8">
        <v>836</v>
      </c>
      <c r="AA264" s="2"/>
      <c r="AB264" s="2"/>
      <c r="AC264" s="2"/>
      <c r="AD264" s="2"/>
      <c r="AE264" s="2"/>
      <c r="AJ264" s="137">
        <v>835</v>
      </c>
      <c r="AL264" s="136">
        <v>904</v>
      </c>
      <c r="AM264" t="s">
        <v>853</v>
      </c>
    </row>
    <row r="265" spans="1:3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8">
        <v>843</v>
      </c>
      <c r="AA265" s="2"/>
      <c r="AB265" s="2"/>
      <c r="AC265" s="2"/>
      <c r="AD265" s="2"/>
      <c r="AE265" s="2"/>
      <c r="AJ265" s="137">
        <v>836</v>
      </c>
      <c r="AL265" s="142">
        <v>905</v>
      </c>
      <c r="AM265" s="143" t="s">
        <v>854</v>
      </c>
    </row>
    <row r="266" spans="1:3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8">
        <v>844</v>
      </c>
      <c r="AA266" s="2"/>
      <c r="AB266" s="2"/>
      <c r="AC266" s="2"/>
      <c r="AD266" s="2"/>
      <c r="AE266" s="2"/>
      <c r="AJ266" s="8">
        <v>843</v>
      </c>
      <c r="AL266" s="136">
        <v>906</v>
      </c>
      <c r="AM266" t="s">
        <v>855</v>
      </c>
    </row>
    <row r="267" spans="1:3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8">
        <v>852</v>
      </c>
      <c r="AA267" s="2"/>
      <c r="AB267" s="2"/>
      <c r="AC267" s="2"/>
      <c r="AD267" s="2"/>
      <c r="AE267" s="2"/>
      <c r="AJ267" s="137">
        <v>844</v>
      </c>
      <c r="AL267" s="142">
        <v>907</v>
      </c>
      <c r="AM267" s="143" t="s">
        <v>856</v>
      </c>
    </row>
    <row r="268" spans="1:3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8">
        <v>853</v>
      </c>
      <c r="AA268" s="2"/>
      <c r="AB268" s="2"/>
      <c r="AC268" s="2"/>
      <c r="AD268" s="2"/>
      <c r="AE268" s="2"/>
      <c r="AJ268" s="8">
        <v>852</v>
      </c>
      <c r="AL268" s="136">
        <v>911</v>
      </c>
      <c r="AM268" t="s">
        <v>857</v>
      </c>
    </row>
    <row r="269" spans="1:3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8">
        <v>888</v>
      </c>
      <c r="AA269" s="2"/>
      <c r="AB269" s="2"/>
      <c r="AC269" s="2"/>
      <c r="AD269" s="2"/>
      <c r="AE269" s="2"/>
      <c r="AJ269" s="8">
        <v>853</v>
      </c>
      <c r="AL269" s="136">
        <v>913</v>
      </c>
      <c r="AM269" t="s">
        <v>858</v>
      </c>
    </row>
    <row r="270" spans="1:3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8">
        <v>901</v>
      </c>
      <c r="AA270" s="2"/>
      <c r="AB270" s="2"/>
      <c r="AC270" s="2"/>
      <c r="AD270" s="2"/>
      <c r="AE270" s="2"/>
      <c r="AJ270" s="137">
        <v>888</v>
      </c>
      <c r="AL270" s="142">
        <v>914</v>
      </c>
      <c r="AM270" s="143" t="s">
        <v>859</v>
      </c>
    </row>
    <row r="271" spans="1:3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8">
        <v>902</v>
      </c>
      <c r="AA271" s="2"/>
      <c r="AB271" s="2"/>
      <c r="AC271" s="2"/>
      <c r="AD271" s="2"/>
      <c r="AE271" s="2"/>
      <c r="AJ271" s="8">
        <v>901</v>
      </c>
      <c r="AL271" s="136">
        <v>915</v>
      </c>
      <c r="AM271" t="s">
        <v>860</v>
      </c>
    </row>
    <row r="272" spans="1:3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8">
        <v>903</v>
      </c>
      <c r="AA272" s="2"/>
      <c r="AB272" s="2"/>
      <c r="AC272" s="2"/>
      <c r="AD272" s="2"/>
      <c r="AE272" s="2"/>
      <c r="AJ272" s="8">
        <v>902</v>
      </c>
      <c r="AL272" s="136">
        <v>917</v>
      </c>
      <c r="AM272" t="s">
        <v>861</v>
      </c>
    </row>
    <row r="273" spans="1:3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8">
        <v>904</v>
      </c>
      <c r="AA273" s="2"/>
      <c r="AB273" s="2"/>
      <c r="AC273" s="2"/>
      <c r="AD273" s="2"/>
      <c r="AE273" s="2"/>
      <c r="AJ273" s="8">
        <v>903</v>
      </c>
      <c r="AL273" s="136">
        <v>920</v>
      </c>
      <c r="AM273" t="s">
        <v>862</v>
      </c>
    </row>
    <row r="274" spans="1:3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8">
        <v>906</v>
      </c>
      <c r="AA274" s="2"/>
      <c r="AB274" s="2"/>
      <c r="AC274" s="2"/>
      <c r="AD274" s="2"/>
      <c r="AE274" s="2"/>
      <c r="AJ274" s="8">
        <v>904</v>
      </c>
      <c r="AL274" s="136">
        <v>922</v>
      </c>
      <c r="AM274" t="s">
        <v>863</v>
      </c>
    </row>
    <row r="275" spans="1:3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8">
        <v>911</v>
      </c>
      <c r="AA275" s="2"/>
      <c r="AB275" s="2"/>
      <c r="AC275" s="2"/>
      <c r="AD275" s="2"/>
      <c r="AE275" s="2"/>
      <c r="AJ275" s="8">
        <v>906</v>
      </c>
      <c r="AL275" s="136">
        <v>923</v>
      </c>
      <c r="AM275" t="s">
        <v>864</v>
      </c>
    </row>
    <row r="276" spans="1:3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8">
        <v>913</v>
      </c>
      <c r="AA276" s="2"/>
      <c r="AB276" s="2"/>
      <c r="AC276" s="2"/>
      <c r="AD276" s="2"/>
      <c r="AE276" s="2"/>
      <c r="AJ276" s="8">
        <v>911</v>
      </c>
      <c r="AL276" s="136">
        <v>927</v>
      </c>
      <c r="AM276" t="s">
        <v>865</v>
      </c>
    </row>
    <row r="277" spans="1:3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8">
        <v>915</v>
      </c>
      <c r="AA277" s="2"/>
      <c r="AB277" s="2"/>
      <c r="AC277" s="2"/>
      <c r="AD277" s="2"/>
      <c r="AE277" s="2"/>
      <c r="AJ277" s="8">
        <v>913</v>
      </c>
      <c r="AL277" s="136">
        <v>929</v>
      </c>
      <c r="AM277" t="s">
        <v>866</v>
      </c>
    </row>
    <row r="278" spans="1:3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8">
        <v>917</v>
      </c>
      <c r="AA278" s="2"/>
      <c r="AB278" s="2"/>
      <c r="AC278" s="2"/>
      <c r="AD278" s="2"/>
      <c r="AE278" s="2"/>
      <c r="AJ278" s="8">
        <v>915</v>
      </c>
      <c r="AL278" s="136">
        <v>932</v>
      </c>
      <c r="AM278" t="s">
        <v>867</v>
      </c>
    </row>
    <row r="279" spans="1:3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8">
        <v>918</v>
      </c>
      <c r="AA279" s="2"/>
      <c r="AB279" s="2"/>
      <c r="AC279" s="2"/>
      <c r="AD279" s="2"/>
      <c r="AE279" s="2"/>
      <c r="AJ279" s="8">
        <v>917</v>
      </c>
      <c r="AL279" s="136">
        <v>939</v>
      </c>
      <c r="AM279" t="s">
        <v>868</v>
      </c>
    </row>
    <row r="280" spans="1:3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8">
        <v>920</v>
      </c>
      <c r="AA280" s="2"/>
      <c r="AB280" s="2"/>
      <c r="AC280" s="2"/>
      <c r="AD280" s="2"/>
      <c r="AE280" s="2"/>
      <c r="AJ280" s="137">
        <v>918</v>
      </c>
      <c r="AL280" s="136">
        <v>943</v>
      </c>
      <c r="AM280" t="s">
        <v>869</v>
      </c>
    </row>
    <row r="281" spans="1:3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8">
        <v>922</v>
      </c>
      <c r="AA281" s="2"/>
      <c r="AB281" s="2"/>
      <c r="AC281" s="2"/>
      <c r="AD281" s="2"/>
      <c r="AE281" s="2"/>
      <c r="AJ281" s="8">
        <v>920</v>
      </c>
      <c r="AL281" s="136">
        <v>944</v>
      </c>
      <c r="AM281" t="s">
        <v>870</v>
      </c>
    </row>
    <row r="282" spans="1:3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8">
        <v>923</v>
      </c>
      <c r="AA282" s="2"/>
      <c r="AB282" s="2"/>
      <c r="AC282" s="2"/>
      <c r="AD282" s="2"/>
      <c r="AE282" s="2"/>
      <c r="AJ282" s="8">
        <v>922</v>
      </c>
      <c r="AL282" s="136">
        <v>945</v>
      </c>
      <c r="AM282" t="s">
        <v>871</v>
      </c>
    </row>
    <row r="283" spans="1:3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8">
        <v>927</v>
      </c>
      <c r="AA283" s="2"/>
      <c r="AB283" s="2"/>
      <c r="AC283" s="2"/>
      <c r="AD283" s="2"/>
      <c r="AE283" s="2"/>
      <c r="AJ283" s="8">
        <v>923</v>
      </c>
      <c r="AL283" s="136">
        <v>949</v>
      </c>
      <c r="AM283" t="s">
        <v>872</v>
      </c>
    </row>
    <row r="284" spans="1:3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8">
        <v>928</v>
      </c>
      <c r="AA284" s="2"/>
      <c r="AB284" s="2"/>
      <c r="AC284" s="2"/>
      <c r="AD284" s="2"/>
      <c r="AE284" s="2"/>
      <c r="AJ284" s="8">
        <v>927</v>
      </c>
      <c r="AL284" s="136">
        <v>950</v>
      </c>
      <c r="AM284" t="s">
        <v>873</v>
      </c>
    </row>
    <row r="285" spans="1:3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8">
        <v>929</v>
      </c>
      <c r="AA285" s="2"/>
      <c r="AB285" s="2"/>
      <c r="AC285" s="2"/>
      <c r="AD285" s="2"/>
      <c r="AE285" s="2"/>
      <c r="AJ285" s="137">
        <v>928</v>
      </c>
      <c r="AL285" s="136">
        <v>964</v>
      </c>
      <c r="AM285" t="s">
        <v>874</v>
      </c>
    </row>
    <row r="286" spans="1:3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8">
        <v>932</v>
      </c>
      <c r="AA286" s="2"/>
      <c r="AB286" s="2"/>
      <c r="AC286" s="2"/>
      <c r="AD286" s="2"/>
      <c r="AE286" s="2"/>
      <c r="AJ286" s="8">
        <v>929</v>
      </c>
      <c r="AL286" s="136">
        <v>975</v>
      </c>
      <c r="AM286" t="s">
        <v>875</v>
      </c>
    </row>
    <row r="287" spans="1:3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32">
        <v>939</v>
      </c>
      <c r="AA287" s="2"/>
      <c r="AB287" s="2"/>
      <c r="AC287" s="2"/>
      <c r="AD287" s="2"/>
      <c r="AE287" s="2"/>
      <c r="AJ287" s="8">
        <v>932</v>
      </c>
      <c r="AL287" s="136">
        <v>976</v>
      </c>
      <c r="AM287" t="s">
        <v>876</v>
      </c>
    </row>
    <row r="288" spans="1:3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8">
        <v>943</v>
      </c>
      <c r="AA288" s="2"/>
      <c r="AB288" s="2"/>
      <c r="AC288" s="2"/>
      <c r="AD288" s="2"/>
      <c r="AE288" s="2"/>
      <c r="AJ288" s="32">
        <v>939</v>
      </c>
      <c r="AL288" s="142">
        <v>985</v>
      </c>
      <c r="AM288" s="143" t="s">
        <v>877</v>
      </c>
    </row>
    <row r="289" spans="1:3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8">
        <v>944</v>
      </c>
      <c r="AA289" s="2"/>
      <c r="AB289" s="2"/>
      <c r="AC289" s="2"/>
      <c r="AD289" s="2"/>
      <c r="AE289" s="2"/>
      <c r="AJ289" s="8">
        <v>943</v>
      </c>
    </row>
    <row r="290" spans="1:3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8">
        <v>945</v>
      </c>
      <c r="AA290" s="2"/>
      <c r="AB290" s="2"/>
      <c r="AC290" s="2"/>
      <c r="AD290" s="2"/>
      <c r="AE290" s="2"/>
      <c r="AJ290" s="8">
        <v>944</v>
      </c>
    </row>
    <row r="291" spans="1:3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8">
        <v>949</v>
      </c>
      <c r="AA291" s="2"/>
      <c r="AB291" s="2"/>
      <c r="AC291" s="2"/>
      <c r="AD291" s="2"/>
      <c r="AE291" s="2"/>
      <c r="AJ291" s="8">
        <v>945</v>
      </c>
    </row>
    <row r="292" spans="1:3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8">
        <v>950</v>
      </c>
      <c r="AA292" s="2"/>
      <c r="AB292" s="2"/>
      <c r="AC292" s="2"/>
      <c r="AD292" s="2"/>
      <c r="AE292" s="2"/>
      <c r="AJ292" s="8">
        <v>949</v>
      </c>
    </row>
    <row r="293" spans="1:3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8">
        <v>960</v>
      </c>
      <c r="AA293" s="2"/>
      <c r="AB293" s="2"/>
      <c r="AC293" s="2"/>
      <c r="AD293" s="2"/>
      <c r="AE293" s="2"/>
      <c r="AJ293" s="8">
        <v>950</v>
      </c>
    </row>
    <row r="294" spans="1:3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8">
        <v>961</v>
      </c>
      <c r="AA294" s="2"/>
      <c r="AB294" s="2"/>
      <c r="AC294" s="2"/>
      <c r="AD294" s="2"/>
      <c r="AE294" s="2"/>
      <c r="AJ294" s="137">
        <v>960</v>
      </c>
    </row>
    <row r="295" spans="1:3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8">
        <v>963</v>
      </c>
      <c r="AA295" s="2"/>
      <c r="AB295" s="2"/>
      <c r="AC295" s="2"/>
      <c r="AD295" s="2"/>
      <c r="AE295" s="2"/>
      <c r="AJ295" s="137">
        <v>961</v>
      </c>
    </row>
    <row r="296" spans="1:3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8">
        <v>964</v>
      </c>
      <c r="AA296" s="2"/>
      <c r="AB296" s="2"/>
      <c r="AC296" s="2"/>
      <c r="AD296" s="2"/>
      <c r="AE296" s="2"/>
      <c r="AJ296" s="137">
        <v>963</v>
      </c>
    </row>
    <row r="297" spans="1:3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8">
        <v>966</v>
      </c>
      <c r="AA297" s="2"/>
      <c r="AB297" s="2"/>
      <c r="AC297" s="2"/>
      <c r="AD297" s="2"/>
      <c r="AE297" s="2"/>
      <c r="AJ297" s="8">
        <v>964</v>
      </c>
    </row>
    <row r="298" spans="1:3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8">
        <v>975</v>
      </c>
      <c r="AA298" s="2"/>
      <c r="AB298" s="2"/>
      <c r="AC298" s="2"/>
      <c r="AD298" s="2"/>
      <c r="AE298" s="2"/>
      <c r="AJ298" s="137">
        <v>966</v>
      </c>
    </row>
    <row r="299" spans="1:3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8">
        <v>976</v>
      </c>
      <c r="AA299" s="2"/>
      <c r="AB299" s="2"/>
      <c r="AC299" s="2"/>
      <c r="AD299" s="2"/>
      <c r="AE299" s="2"/>
      <c r="AJ299" s="8">
        <v>975</v>
      </c>
    </row>
    <row r="300" spans="1:3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8">
        <v>981</v>
      </c>
      <c r="AA300" s="2"/>
      <c r="AB300" s="2"/>
      <c r="AC300" s="2"/>
      <c r="AD300" s="2"/>
      <c r="AE300" s="2"/>
      <c r="AJ300" s="8">
        <v>976</v>
      </c>
    </row>
    <row r="301" spans="1:3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8">
        <v>983</v>
      </c>
      <c r="AA301" s="2"/>
      <c r="AB301" s="2"/>
      <c r="AC301" s="2"/>
      <c r="AD301" s="2"/>
      <c r="AE301" s="2"/>
      <c r="AJ301" s="137">
        <v>981</v>
      </c>
    </row>
    <row r="302" spans="1:3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35" t="s">
        <v>588</v>
      </c>
      <c r="AA302" s="2"/>
      <c r="AB302" s="2"/>
      <c r="AC302" s="2"/>
      <c r="AD302" s="2"/>
      <c r="AE302" s="2"/>
      <c r="AJ302" s="137">
        <v>983</v>
      </c>
    </row>
    <row r="303" spans="1:3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AA303" s="2"/>
      <c r="AB303" s="2"/>
      <c r="AC303" s="2"/>
      <c r="AD303" s="2"/>
      <c r="AE303" s="2"/>
      <c r="AJ303" s="135" t="s">
        <v>588</v>
      </c>
    </row>
    <row r="304" spans="1:3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AA304" s="2"/>
      <c r="AB304" s="2"/>
      <c r="AC304" s="2"/>
      <c r="AD304" s="2"/>
      <c r="AE304" s="2"/>
    </row>
    <row r="305" spans="1:31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AA305" s="2"/>
      <c r="AB305" s="2"/>
      <c r="AC305" s="2"/>
      <c r="AD305" s="2"/>
      <c r="AE305" s="2"/>
    </row>
    <row r="306" spans="1:31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AA306" s="2"/>
      <c r="AB306" s="2"/>
      <c r="AC306" s="2"/>
      <c r="AD306" s="2"/>
      <c r="AE306" s="2"/>
    </row>
    <row r="307" spans="1:31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AA307" s="2"/>
      <c r="AB307" s="2"/>
      <c r="AC307" s="2"/>
      <c r="AD307" s="2"/>
      <c r="AE307" s="2"/>
    </row>
    <row r="308" spans="1:31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AA308" s="2"/>
      <c r="AB308" s="2"/>
      <c r="AC308" s="2"/>
      <c r="AD308" s="2"/>
      <c r="AE308" s="2"/>
    </row>
    <row r="309" spans="1:31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AA309" s="2"/>
      <c r="AB309" s="2"/>
      <c r="AC309" s="2"/>
      <c r="AD309" s="2"/>
      <c r="AE309" s="2"/>
    </row>
    <row r="310" spans="1:31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AA310" s="2"/>
      <c r="AB310" s="2"/>
      <c r="AC310" s="2"/>
      <c r="AD310" s="2"/>
      <c r="AE310" s="2"/>
    </row>
    <row r="311" spans="1:31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AA311" s="2"/>
      <c r="AB311" s="2"/>
      <c r="AC311" s="2"/>
      <c r="AD311" s="2"/>
      <c r="AE311" s="2"/>
    </row>
    <row r="312" spans="1:31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AA312" s="2"/>
      <c r="AB312" s="2"/>
      <c r="AC312" s="2"/>
      <c r="AD312" s="2"/>
      <c r="AE312" s="2"/>
    </row>
    <row r="313" spans="1:31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AA313" s="2"/>
      <c r="AB313" s="2"/>
      <c r="AC313" s="2"/>
      <c r="AD313" s="2"/>
      <c r="AE313" s="2"/>
    </row>
    <row r="314" spans="1:31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AA314" s="2"/>
      <c r="AB314" s="2"/>
      <c r="AC314" s="2"/>
      <c r="AD314" s="2"/>
      <c r="AE314" s="2"/>
    </row>
    <row r="315" spans="1:31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AA315" s="2"/>
      <c r="AB315" s="2"/>
      <c r="AC315" s="2"/>
      <c r="AD315" s="2"/>
      <c r="AE315" s="2"/>
    </row>
    <row r="316" spans="1:31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AA316" s="2"/>
      <c r="AB316" s="2"/>
      <c r="AC316" s="2"/>
      <c r="AD316" s="2"/>
      <c r="AE316" s="2"/>
    </row>
    <row r="317" spans="1:31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AA317" s="2"/>
      <c r="AB317" s="2"/>
      <c r="AC317" s="2"/>
      <c r="AD317" s="2"/>
      <c r="AE317" s="2"/>
    </row>
    <row r="318" spans="1:31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AA318" s="2"/>
      <c r="AB318" s="2"/>
      <c r="AC318" s="2"/>
      <c r="AD318" s="2"/>
      <c r="AE318" s="2"/>
    </row>
    <row r="319" spans="1:31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AA319" s="2"/>
      <c r="AB319" s="2"/>
      <c r="AC319" s="2"/>
      <c r="AD319" s="2"/>
      <c r="AE319" s="2"/>
    </row>
    <row r="320" spans="1:31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AA320" s="2"/>
      <c r="AB320" s="2"/>
      <c r="AC320" s="2"/>
      <c r="AD320" s="2"/>
      <c r="AE320" s="2"/>
    </row>
    <row r="321" spans="1:31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AA321" s="2"/>
      <c r="AB321" s="2"/>
      <c r="AC321" s="2"/>
      <c r="AD321" s="2"/>
      <c r="AE321" s="2"/>
    </row>
    <row r="322" spans="1:31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AA322" s="2"/>
      <c r="AB322" s="2"/>
      <c r="AC322" s="2"/>
      <c r="AD322" s="2"/>
      <c r="AE322" s="2"/>
    </row>
    <row r="323" spans="1:31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AA323" s="2"/>
      <c r="AB323" s="2"/>
      <c r="AC323" s="2"/>
      <c r="AD323" s="2"/>
      <c r="AE323" s="2"/>
    </row>
    <row r="324" spans="1:31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AA324" s="2"/>
      <c r="AB324" s="2"/>
      <c r="AC324" s="2"/>
      <c r="AD324" s="2"/>
      <c r="AE324" s="2"/>
    </row>
    <row r="325" spans="1:31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AA325" s="2"/>
      <c r="AB325" s="2"/>
      <c r="AC325" s="2"/>
      <c r="AD325" s="2"/>
      <c r="AE325" s="2"/>
    </row>
    <row r="326" spans="1:31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AA326" s="2"/>
      <c r="AB326" s="2"/>
      <c r="AC326" s="2"/>
      <c r="AD326" s="2"/>
      <c r="AE326" s="2"/>
    </row>
    <row r="327" spans="1:31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AA327" s="2"/>
      <c r="AB327" s="2"/>
      <c r="AC327" s="2"/>
      <c r="AD327" s="2"/>
      <c r="AE327" s="2"/>
    </row>
    <row r="328" spans="1:31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AA328" s="2"/>
      <c r="AB328" s="2"/>
      <c r="AC328" s="2"/>
      <c r="AD328" s="2"/>
      <c r="AE328" s="2"/>
    </row>
    <row r="329" spans="1:31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AA329" s="2"/>
      <c r="AB329" s="2"/>
      <c r="AC329" s="2"/>
      <c r="AD329" s="2"/>
      <c r="AE329" s="2"/>
    </row>
    <row r="330" spans="1:31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AA330" s="2"/>
      <c r="AB330" s="2"/>
      <c r="AC330" s="2"/>
      <c r="AD330" s="2"/>
      <c r="AE330" s="2"/>
    </row>
    <row r="331" spans="1:31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AA331" s="2"/>
      <c r="AB331" s="2"/>
      <c r="AC331" s="2"/>
      <c r="AD331" s="2"/>
      <c r="AE331" s="2"/>
    </row>
    <row r="332" spans="1:31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AA332" s="2"/>
      <c r="AB332" s="2"/>
      <c r="AC332" s="2"/>
      <c r="AD332" s="2"/>
      <c r="AE332" s="2"/>
    </row>
    <row r="333" spans="1:31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AA333" s="2"/>
      <c r="AB333" s="2"/>
      <c r="AC333" s="2"/>
      <c r="AD333" s="2"/>
      <c r="AE333" s="2"/>
    </row>
    <row r="334" spans="1:31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AA334" s="2"/>
      <c r="AB334" s="2"/>
      <c r="AC334" s="2"/>
      <c r="AD334" s="2"/>
      <c r="AE334" s="2"/>
    </row>
    <row r="335" spans="1:31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AA335" s="2"/>
      <c r="AB335" s="2"/>
      <c r="AC335" s="2"/>
      <c r="AD335" s="2"/>
      <c r="AE335" s="2"/>
    </row>
    <row r="336" spans="1:31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AA336" s="2"/>
      <c r="AB336" s="2"/>
      <c r="AC336" s="2"/>
      <c r="AD336" s="2"/>
      <c r="AE336" s="2"/>
    </row>
    <row r="337" spans="1:31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AA337" s="2"/>
      <c r="AB337" s="2"/>
      <c r="AC337" s="2"/>
      <c r="AD337" s="2"/>
      <c r="AE337" s="2"/>
    </row>
    <row r="338" spans="1:31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AA338" s="2"/>
      <c r="AB338" s="2"/>
      <c r="AC338" s="2"/>
      <c r="AD338" s="2"/>
      <c r="AE338" s="2"/>
    </row>
    <row r="339" spans="1:31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AA339" s="2"/>
      <c r="AB339" s="2"/>
      <c r="AC339" s="2"/>
      <c r="AD339" s="2"/>
      <c r="AE339" s="2"/>
    </row>
    <row r="340" spans="1:31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AA340" s="2"/>
      <c r="AB340" s="2"/>
      <c r="AC340" s="2"/>
      <c r="AD340" s="2"/>
      <c r="AE340" s="2"/>
    </row>
    <row r="341" spans="1:31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  <row r="1001" spans="1:31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</row>
    <row r="1002" spans="1:31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</row>
    <row r="1003" spans="1:31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</row>
    <row r="1004" spans="1:31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</row>
    <row r="1005" spans="1:31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</row>
    <row r="1006" spans="1:31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</row>
    <row r="1007" spans="1:31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</row>
    <row r="1008" spans="1:31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</row>
    <row r="1009" spans="1:31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</row>
    <row r="1010" spans="1:31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</row>
    <row r="1011" spans="1:31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</row>
    <row r="1012" spans="1:31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</row>
    <row r="1013" spans="1:31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</row>
    <row r="1014" spans="1:31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</row>
    <row r="1015" spans="1:31" ht="15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</row>
    <row r="1016" spans="1:31" ht="15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</row>
    <row r="1017" spans="1:31" ht="15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</row>
    <row r="1018" spans="1:31" ht="15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</row>
  </sheetData>
  <mergeCells count="153">
    <mergeCell ref="I36:K36"/>
    <mergeCell ref="C37:G37"/>
    <mergeCell ref="B38:C38"/>
    <mergeCell ref="B39:G39"/>
    <mergeCell ref="B8:D11"/>
    <mergeCell ref="E8:E11"/>
    <mergeCell ref="F8:G8"/>
    <mergeCell ref="F9:G9"/>
    <mergeCell ref="F10:G10"/>
    <mergeCell ref="F11:G11"/>
    <mergeCell ref="B15:E15"/>
    <mergeCell ref="B16:F16"/>
    <mergeCell ref="B17:G17"/>
    <mergeCell ref="B18:E18"/>
    <mergeCell ref="A19:G19"/>
    <mergeCell ref="B20:E20"/>
    <mergeCell ref="B21:F21"/>
    <mergeCell ref="B22:G22"/>
    <mergeCell ref="B23:E23"/>
    <mergeCell ref="A24:G24"/>
    <mergeCell ref="B25:E25"/>
    <mergeCell ref="B26:F26"/>
    <mergeCell ref="B27:G27"/>
    <mergeCell ref="B28:E28"/>
    <mergeCell ref="A1:G1"/>
    <mergeCell ref="A2:E3"/>
    <mergeCell ref="B6:C6"/>
    <mergeCell ref="D6:E6"/>
    <mergeCell ref="B7:C7"/>
    <mergeCell ref="F7:G7"/>
    <mergeCell ref="A8:A11"/>
    <mergeCell ref="A13:E13"/>
    <mergeCell ref="A14:G14"/>
    <mergeCell ref="A29:G29"/>
    <mergeCell ref="B30:E30"/>
    <mergeCell ref="B31:F31"/>
    <mergeCell ref="B32:G32"/>
    <mergeCell ref="B33:E33"/>
    <mergeCell ref="B50:C50"/>
    <mergeCell ref="E50:F50"/>
    <mergeCell ref="A52:A53"/>
    <mergeCell ref="A54:B54"/>
    <mergeCell ref="E54:F54"/>
    <mergeCell ref="B40:G40"/>
    <mergeCell ref="B41:C41"/>
    <mergeCell ref="E41:F41"/>
    <mergeCell ref="A34:G34"/>
    <mergeCell ref="C35:G35"/>
    <mergeCell ref="C36:G36"/>
    <mergeCell ref="AA77:AB77"/>
    <mergeCell ref="B63:G63"/>
    <mergeCell ref="A65:G65"/>
    <mergeCell ref="A66:B66"/>
    <mergeCell ref="A67:B67"/>
    <mergeCell ref="A68:B69"/>
    <mergeCell ref="F70:G70"/>
    <mergeCell ref="D71:G71"/>
    <mergeCell ref="A55:D55"/>
    <mergeCell ref="F55:G55"/>
    <mergeCell ref="A56:B57"/>
    <mergeCell ref="A58:G58"/>
    <mergeCell ref="B59:G59"/>
    <mergeCell ref="B61:G61"/>
    <mergeCell ref="B62:G62"/>
    <mergeCell ref="F72:G72"/>
    <mergeCell ref="F75:G75"/>
    <mergeCell ref="A87:B87"/>
    <mergeCell ref="A89:B89"/>
    <mergeCell ref="C89:D89"/>
    <mergeCell ref="E89:F89"/>
    <mergeCell ref="A70:B71"/>
    <mergeCell ref="A72:D76"/>
    <mergeCell ref="A77:G77"/>
    <mergeCell ref="A78:B78"/>
    <mergeCell ref="A79:B79"/>
    <mergeCell ref="C79:D79"/>
    <mergeCell ref="E83:G83"/>
    <mergeCell ref="F76:G76"/>
    <mergeCell ref="A98:B98"/>
    <mergeCell ref="C98:D98"/>
    <mergeCell ref="E98:F98"/>
    <mergeCell ref="A99:B99"/>
    <mergeCell ref="C99:D99"/>
    <mergeCell ref="E99:F99"/>
    <mergeCell ref="C100:D100"/>
    <mergeCell ref="E100:F100"/>
    <mergeCell ref="A88:B88"/>
    <mergeCell ref="C88:D88"/>
    <mergeCell ref="C90:D90"/>
    <mergeCell ref="E90:F90"/>
    <mergeCell ref="A91:B91"/>
    <mergeCell ref="C91:D91"/>
    <mergeCell ref="E91:F91"/>
    <mergeCell ref="A92:B92"/>
    <mergeCell ref="C92:D92"/>
    <mergeCell ref="E92:F92"/>
    <mergeCell ref="A97:B97"/>
    <mergeCell ref="C97:D97"/>
    <mergeCell ref="E97:F97"/>
    <mergeCell ref="A108:A109"/>
    <mergeCell ref="A112:A113"/>
    <mergeCell ref="A116:A117"/>
    <mergeCell ref="A121:A122"/>
    <mergeCell ref="A125:A126"/>
    <mergeCell ref="A102:G102"/>
    <mergeCell ref="A103:B103"/>
    <mergeCell ref="C103:D103"/>
    <mergeCell ref="E103:G106"/>
    <mergeCell ref="A104:B104"/>
    <mergeCell ref="C104:D104"/>
    <mergeCell ref="C105:D105"/>
    <mergeCell ref="C106:D106"/>
    <mergeCell ref="C107:G107"/>
    <mergeCell ref="B108:G109"/>
    <mergeCell ref="C111:G111"/>
    <mergeCell ref="B112:G113"/>
    <mergeCell ref="C115:G115"/>
    <mergeCell ref="B116:G117"/>
    <mergeCell ref="A105:B105"/>
    <mergeCell ref="A106:B106"/>
    <mergeCell ref="D131:E131"/>
    <mergeCell ref="A134:G134"/>
    <mergeCell ref="C120:G120"/>
    <mergeCell ref="B121:G122"/>
    <mergeCell ref="C124:G124"/>
    <mergeCell ref="B125:G126"/>
    <mergeCell ref="A127:G127"/>
    <mergeCell ref="B128:C128"/>
    <mergeCell ref="B129:C130"/>
    <mergeCell ref="A101:B101"/>
    <mergeCell ref="C101:D101"/>
    <mergeCell ref="E101:F101"/>
    <mergeCell ref="A83:D83"/>
    <mergeCell ref="A84:B85"/>
    <mergeCell ref="A86:G86"/>
    <mergeCell ref="C87:D87"/>
    <mergeCell ref="E87:F87"/>
    <mergeCell ref="G87:G101"/>
    <mergeCell ref="E88:F88"/>
    <mergeCell ref="A93:B93"/>
    <mergeCell ref="C93:D93"/>
    <mergeCell ref="E93:F93"/>
    <mergeCell ref="A94:B94"/>
    <mergeCell ref="C94:D94"/>
    <mergeCell ref="A96:B96"/>
    <mergeCell ref="C96:D96"/>
    <mergeCell ref="E94:F94"/>
    <mergeCell ref="A95:B95"/>
    <mergeCell ref="C95:D95"/>
    <mergeCell ref="E95:F95"/>
    <mergeCell ref="E96:F96"/>
    <mergeCell ref="A100:B100"/>
    <mergeCell ref="A90:B90"/>
  </mergeCells>
  <conditionalFormatting sqref="A47:A49">
    <cfRule type="expression" dxfId="19" priority="22" stopIfTrue="1">
      <formula>IF($B$41=$Y$52,1,0)</formula>
    </cfRule>
  </conditionalFormatting>
  <conditionalFormatting sqref="B12">
    <cfRule type="cellIs" dxfId="18" priority="3" operator="equal">
      <formula>"""TIENE QUE INDICAR UN PERFORMANCE CLAIM"""</formula>
    </cfRule>
    <cfRule type="containsText" dxfId="17" priority="4" stopIfTrue="1" operator="containsText" text="NO">
      <formula>NOT(ISERROR(SEARCH(("NO"),(B12))))</formula>
    </cfRule>
    <cfRule type="containsText" dxfId="16" priority="5" stopIfTrue="1" operator="containsText" text="YES">
      <formula>NOT(ISERROR(SEARCH(("YES"),(B12))))</formula>
    </cfRule>
  </conditionalFormatting>
  <conditionalFormatting sqref="C12">
    <cfRule type="containsBlanks" dxfId="15" priority="6" stopIfTrue="1">
      <formula>LEN(TRIM(C12))=0</formula>
    </cfRule>
    <cfRule type="containsText" dxfId="14" priority="7" stopIfTrue="1" operator="containsText" text="FALSE">
      <formula>NOT(ISERROR(SEARCH(("FALSE"),(C12))))</formula>
    </cfRule>
  </conditionalFormatting>
  <conditionalFormatting sqref="D12">
    <cfRule type="containsText" dxfId="13" priority="8" stopIfTrue="1" operator="containsText" text="NO">
      <formula>NOT(ISERROR(SEARCH(("NO"),(D12))))</formula>
    </cfRule>
    <cfRule type="containsText" dxfId="12" priority="9" stopIfTrue="1" operator="containsText" text="NO">
      <formula>NOT(ISERROR(SEARCH(("NO"),(D12))))</formula>
    </cfRule>
    <cfRule type="containsText" dxfId="11" priority="10" stopIfTrue="1" operator="containsText" text="YES">
      <formula>NOT(ISERROR(SEARCH(("YES"),(D12))))</formula>
    </cfRule>
  </conditionalFormatting>
  <conditionalFormatting sqref="D66">
    <cfRule type="expression" dxfId="10" priority="23" stopIfTrue="1">
      <formula>IF($B$6=$I$17,IF($B$7=$AA$3,0,1))</formula>
    </cfRule>
  </conditionalFormatting>
  <conditionalFormatting sqref="D66:D67 F66 G66:G68 B66:B69 A66:A74 E67:F68 C68:D68 E70 B70:C71 E72:E76">
    <cfRule type="expression" dxfId="9" priority="40" stopIfTrue="1">
      <formula>IF($B$6=$I$17,0,1)</formula>
    </cfRule>
  </conditionalFormatting>
  <conditionalFormatting sqref="E8:E11">
    <cfRule type="containsText" dxfId="8" priority="21" operator="containsText" text="**ALL FOOD CONTACT ITEMS NEED A SAFETY DATA SHEET (SDS)**">
      <formula>NOT(ISERROR(SEARCH(("**ALL FOOD CONTACT ITEMS NEED A SAFETY DATA SHEET (SDS)**"),(E8))))</formula>
    </cfRule>
  </conditionalFormatting>
  <conditionalFormatting sqref="E12">
    <cfRule type="containsText" dxfId="7" priority="11" stopIfTrue="1" operator="containsText" text="LIST ALL NATURAL MATERIALS PRESENT IN BOM">
      <formula>NOT(ISERROR(SEARCH(("LIST ALL NATURAL MATERIALS PRESENT IN BOM"),(E12))))</formula>
    </cfRule>
    <cfRule type="containsText" dxfId="6" priority="12" stopIfTrue="1" operator="containsText" text="NOT PERMITTED">
      <formula>NOT(ISERROR(SEARCH(("NOT PERMITTED"),(E12))))</formula>
    </cfRule>
  </conditionalFormatting>
  <conditionalFormatting sqref="E66 C66:C67 C69:G69 F70:G70 D70:D71 F72:G72 F73:F74 F75:G76 B78:D82 A78:A85 E78:G85 B84:D85 A87:A101 C87:C101 E87:E101">
    <cfRule type="expression" dxfId="5" priority="24" stopIfTrue="1">
      <formula>IF($B$6=$I$12,0,IF($B$6=$I$14,0,IF($B$6=$I$13,0,1)))</formula>
    </cfRule>
  </conditionalFormatting>
  <conditionalFormatting sqref="E103">
    <cfRule type="expression" dxfId="4" priority="39" stopIfTrue="1">
      <formula>IF($G$5=#REF!,0,1)</formula>
    </cfRule>
  </conditionalFormatting>
  <conditionalFormatting sqref="F12">
    <cfRule type="containsText" dxfId="3" priority="13" stopIfTrue="1" operator="containsText" text="FALSE">
      <formula>NOT(ISERROR(SEARCH(("FALSE"),(F12))))</formula>
    </cfRule>
  </conditionalFormatting>
  <conditionalFormatting sqref="F7:G7">
    <cfRule type="expression" dxfId="2" priority="16" stopIfTrue="1">
      <formula>IF($E$7=$A$145,0,1)</formula>
    </cfRule>
  </conditionalFormatting>
  <conditionalFormatting sqref="G12">
    <cfRule type="containsText" dxfId="1" priority="14" stopIfTrue="1" operator="containsText" text="NO">
      <formula>NOT(ISERROR(SEARCH(("NO"),(G12))))</formula>
    </cfRule>
    <cfRule type="containsText" dxfId="0" priority="15" stopIfTrue="1" operator="containsText" text="YES">
      <formula>NOT(ISERROR(SEARCH(("YES"),(G12))))</formula>
    </cfRule>
  </conditionalFormatting>
  <dataValidations count="20">
    <dataValidation type="list" allowBlank="1" showErrorMessage="1" sqref="B6" xr:uid="{00000000-0002-0000-0000-000000000000}">
      <formula1>$I$2:$I$15</formula1>
    </dataValidation>
    <dataValidation type="list" allowBlank="1" showErrorMessage="1" sqref="B12 D12 C66 E55" xr:uid="{00000000-0002-0000-0000-000001000000}">
      <formula1>$T$1:$T$2</formula1>
    </dataValidation>
    <dataValidation type="list" allowBlank="1" showErrorMessage="1" sqref="C80 E80" xr:uid="{00000000-0002-0000-0000-000003000000}">
      <formula1>$AB$2:$AB$23</formula1>
    </dataValidation>
    <dataValidation type="list" allowBlank="1" showErrorMessage="1" sqref="C67" xr:uid="{00000000-0002-0000-0000-000007000000}">
      <formula1>$V$2:$V$4</formula1>
    </dataValidation>
    <dataValidation type="list" allowBlank="1" showErrorMessage="1" sqref="C81:C82 E81:E82" xr:uid="{00000000-0002-0000-0000-00000A000000}">
      <formula1>$AC$2:$AC$8</formula1>
    </dataValidation>
    <dataValidation type="list" allowBlank="1" sqref="B8 F8:F11" xr:uid="{00000000-0002-0000-0000-00000B000000}">
      <formula1>$L$2:$L$4</formula1>
    </dataValidation>
    <dataValidation type="list" allowBlank="1" showErrorMessage="1" sqref="E38" xr:uid="{00000000-0002-0000-0000-00000C000000}">
      <formula1>$W$2:$W$6</formula1>
    </dataValidation>
    <dataValidation type="list" allowBlank="1" showErrorMessage="1" sqref="G12" xr:uid="{00000000-0002-0000-0000-00000D000000}">
      <formula1>$A$148:$A$150</formula1>
    </dataValidation>
    <dataValidation type="list" allowBlank="1" showErrorMessage="1" sqref="B7" xr:uid="{00000000-0002-0000-0000-00000F000000}">
      <formula1>$AA$2:$AA$7</formula1>
    </dataValidation>
    <dataValidation type="list" allowBlank="1" showErrorMessage="1" sqref="F38" xr:uid="{00000000-0002-0000-0000-000010000000}">
      <formula1>$X$2:$X$14</formula1>
    </dataValidation>
    <dataValidation type="list" allowBlank="1" showErrorMessage="1" sqref="E41" xr:uid="{00000000-0002-0000-0000-000011000000}">
      <formula1>$R$1:$R$195</formula1>
    </dataValidation>
    <dataValidation type="list" allowBlank="1" showErrorMessage="1" sqref="C78" xr:uid="{00000000-0002-0000-0000-000012000000}">
      <formula1>$U$2:$U$3</formula1>
    </dataValidation>
    <dataValidation type="list" allowBlank="1" showErrorMessage="1" sqref="E50:F50" xr:uid="{CF0C5BAA-18B9-4942-A13F-CB0ED9B5481A}">
      <formula1>$S$1:$S$5</formula1>
    </dataValidation>
    <dataValidation type="list" allowBlank="1" showErrorMessage="1" sqref="B41" xr:uid="{00000000-0002-0000-0000-000005000000}">
      <formula1>$Y$2:$Y$36</formula1>
    </dataValidation>
    <dataValidation type="list" allowBlank="1" showErrorMessage="1" sqref="G5" xr:uid="{00000000-0002-0000-0000-000004000000}">
      <formula1>$N$7:$N$10</formula1>
    </dataValidation>
    <dataValidation type="list" allowBlank="1" showErrorMessage="1" sqref="E5" xr:uid="{2F0E9463-9BF7-4DC0-A356-7211AECBFC0F}">
      <formula1>$M$7:$M$9</formula1>
    </dataValidation>
    <dataValidation type="list" allowBlank="1" showErrorMessage="1" sqref="B50:C50" xr:uid="{BF9041AB-22F3-45D9-B144-AD9D1D21CC0D}">
      <formula1>$AJ$2:$AJ$303</formula1>
    </dataValidation>
    <dataValidation type="list" allowBlank="1" showErrorMessage="1" sqref="B42:B46" xr:uid="{00000000-0002-0000-0000-000002000000}">
      <formula1>$P$1:$P$232</formula1>
    </dataValidation>
    <dataValidation type="list" allowBlank="1" showErrorMessage="1" sqref="B36:B37" xr:uid="{00000000-0002-0000-0000-000008000000}">
      <formula1>$P$1:$P$204</formula1>
    </dataValidation>
    <dataValidation type="list" allowBlank="1" showErrorMessage="1" sqref="B35" xr:uid="{4EF03B9F-5664-438B-867F-67DEDA97EDB0}">
      <formula1>$P$1:$P$201</formula1>
    </dataValidation>
  </dataValidations>
  <printOptions horizontalCentered="1" verticalCentered="1"/>
  <pageMargins left="0.27" right="0.26" top="1.1000000000000001" bottom="0.28999999999999998" header="0" footer="0"/>
  <pageSetup orientation="portrait"/>
  <headerFooter>
    <oddHeader>&amp;L &amp;CKohl's Department Stores Test Request Form HARDLINES</oddHeader>
  </headerFooter>
  <rowBreaks count="1" manualBreakCount="1">
    <brk id="64" man="1"/>
  </rowBreaks>
  <colBreaks count="1" manualBreakCount="1">
    <brk id="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2" t="s">
        <v>11</v>
      </c>
    </row>
    <row r="2" spans="1:1" x14ac:dyDescent="0.25">
      <c r="A2" s="2" t="s">
        <v>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b15a19-84de-4116-ad85-97006d3f31e4">
      <Terms xmlns="http://schemas.microsoft.com/office/infopath/2007/PartnerControls"/>
    </lcf76f155ced4ddcb4097134ff3c332f>
    <TaxCatchAll xmlns="8e255143-17b6-4a69-9332-4ff1d97e55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53ADE62188B478A66751D5453C0A2" ma:contentTypeVersion="19" ma:contentTypeDescription="Create a new document." ma:contentTypeScope="" ma:versionID="331798209f90368c77d722ed98206275">
  <xsd:schema xmlns:xsd="http://www.w3.org/2001/XMLSchema" xmlns:xs="http://www.w3.org/2001/XMLSchema" xmlns:p="http://schemas.microsoft.com/office/2006/metadata/properties" xmlns:ns2="6cb15a19-84de-4116-ad85-97006d3f31e4" xmlns:ns3="8e255143-17b6-4a69-9332-4ff1d97e5545" targetNamespace="http://schemas.microsoft.com/office/2006/metadata/properties" ma:root="true" ma:fieldsID="457ebc2b957aaca0f4d051e7c383d6bf" ns2:_="" ns3:_="">
    <xsd:import namespace="6cb15a19-84de-4116-ad85-97006d3f31e4"/>
    <xsd:import namespace="8e255143-17b6-4a69-9332-4ff1d97e5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15a19-84de-4116-ad85-97006d3f3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13b89c4-980f-4b9d-9c22-5ecf56179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55143-17b6-4a69-9332-4ff1d97e5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cbe5645-96e7-456e-91df-c217e4f165ad}" ma:internalName="TaxCatchAll" ma:showField="CatchAllData" ma:web="8e255143-17b6-4a69-9332-4ff1d97e5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FF5D7-4153-4352-B011-955E77F0E257}">
  <ds:schemaRefs>
    <ds:schemaRef ds:uri="http://schemas.microsoft.com/office/2006/metadata/properties"/>
    <ds:schemaRef ds:uri="http://schemas.microsoft.com/office/infopath/2007/PartnerControls"/>
    <ds:schemaRef ds:uri="6cb15a19-84de-4116-ad85-97006d3f31e4"/>
    <ds:schemaRef ds:uri="8e255143-17b6-4a69-9332-4ff1d97e5545"/>
  </ds:schemaRefs>
</ds:datastoreItem>
</file>

<file path=customXml/itemProps2.xml><?xml version="1.0" encoding="utf-8"?>
<ds:datastoreItem xmlns:ds="http://schemas.openxmlformats.org/officeDocument/2006/customXml" ds:itemID="{726AEA4A-C96F-42B4-A0E0-AC97176328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5387E-54B5-42B2-8516-0430630B1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15a19-84de-4116-ad85-97006d3f31e4"/>
    <ds:schemaRef ds:uri="8e255143-17b6-4a69-9332-4ff1d97e5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TRF HL 130315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Leair</dc:creator>
  <cp:lastModifiedBy>Charlene Swanson</cp:lastModifiedBy>
  <dcterms:created xsi:type="dcterms:W3CDTF">2014-08-06T14:49:05Z</dcterms:created>
  <dcterms:modified xsi:type="dcterms:W3CDTF">2026-10-15T20:49:30Z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b3b70a4a-1798-480d-b804-519d3ec4661b</vt:lpwstr>
  </property>
  <property fmtid="{D5CDD505-2E9C-101B-9397-08002B2CF9AE}" pid="3" name="ContentTypeId">
    <vt:lpwstr>0x01010058553ADE62188B478A66751D5453C0A2</vt:lpwstr>
  </property>
  <property fmtid="{D5CDD505-2E9C-101B-9397-08002B2CF9AE}" pid="4" name="MediaServiceImageTags">
    <vt:lpwstr/>
  </property>
</Properties>
</file>