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k92342\Desktop\"/>
    </mc:Choice>
  </mc:AlternateContent>
  <bookViews>
    <workbookView xWindow="0" yWindow="0" windowWidth="28800" windowHeight="12135" tabRatio="476"/>
  </bookViews>
  <sheets>
    <sheet name="Kohl's Trims TRF" sheetId="1" r:id="rId1"/>
  </sheets>
  <externalReferences>
    <externalReference r:id="rId2"/>
  </externalReferences>
  <definedNames>
    <definedName name="AGENT">'[1]Master Data'!#REF!</definedName>
    <definedName name="AgentName">'[1]Master Data'!$K$2:$K$3</definedName>
    <definedName name="APPLICANT">'[1]Master Data'!#REF!</definedName>
    <definedName name="AssignedFactory">'[1]Master Data'!$S$2:$S$4</definedName>
    <definedName name="Brand">'[1]Master Data'!$J$2:$J$7</definedName>
    <definedName name="COUNTRY">'[1]Master Data'!$E$2:$E$81</definedName>
    <definedName name="CURRENCY">'[1]Master Data'!$D$2:$D$8</definedName>
    <definedName name="Department">'[1]Master Data'!$M$2:$M$12</definedName>
    <definedName name="FabricCountry">'[1]Master Data'!$P$2:$P$3</definedName>
    <definedName name="FiberContentLining">'[1]Master Data'!$R$2:$R$7</definedName>
    <definedName name="FiberContentShell">'[1]Master Data'!$Q$2:$Q$38</definedName>
    <definedName name="HOLDSAMPLE">'[1]Master Data'!$B$2:$B$3</definedName>
    <definedName name="InvoiceAtt">'[1]Master Data'!$I$2:$I$6</definedName>
    <definedName name="PIECETYPE">'[1]Master Data'!$C$2:$C$68</definedName>
    <definedName name="_xlnm.Print_Area" localSheetId="0">'Kohl''s Trims TRF'!$A$1:$W$114</definedName>
    <definedName name="_xlnm.Print_Titles" localSheetId="0">'Kohl''s Trims TRF'!$1:$13</definedName>
    <definedName name="ProductManager">'[1]Master Data'!$O$2:$O$12</definedName>
    <definedName name="Season">'[1]Master Data'!$N$2:$N$5</definedName>
    <definedName name="ServiceType">'[1]Master Data'!$A$2:$A$30</definedName>
    <definedName name="SubLineAgent">'[1]Master Data'!$F$2:$F$5</definedName>
    <definedName name="SubLineCategory">'[1]Master Data'!$G$2:$G$4</definedName>
    <definedName name="SubLineSizeRange">'[1]Master Data'!$H$2:$H$6</definedName>
    <definedName name="TestProtocol">'[1]Master Data'!$L$2:$L$4</definedName>
    <definedName name="VENDOR">'[1]Master Data'!#REF!</definedName>
  </definedNames>
  <calcPr calcId="152511"/>
</workbook>
</file>

<file path=xl/calcChain.xml><?xml version="1.0" encoding="utf-8"?>
<calcChain xmlns="http://schemas.openxmlformats.org/spreadsheetml/2006/main">
  <c r="D11" i="1" l="1"/>
  <c r="I14" i="1"/>
  <c r="E25" i="1"/>
  <c r="C25" i="1"/>
  <c r="F25" i="1"/>
  <c r="D10" i="1"/>
  <c r="I15" i="1"/>
  <c r="C1" i="1"/>
  <c r="C78" i="1"/>
</calcChain>
</file>

<file path=xl/sharedStrings.xml><?xml version="1.0" encoding="utf-8"?>
<sst xmlns="http://schemas.openxmlformats.org/spreadsheetml/2006/main" count="509" uniqueCount="456">
  <si>
    <t>For Laboratory Use Only</t>
  </si>
  <si>
    <t>Company Address:</t>
  </si>
  <si>
    <t>Tel:</t>
  </si>
  <si>
    <t xml:space="preserve">Company Name: </t>
  </si>
  <si>
    <t>Signature:</t>
  </si>
  <si>
    <t>Date Received:</t>
  </si>
  <si>
    <t>Report Number:</t>
  </si>
  <si>
    <t>Form Number:</t>
  </si>
  <si>
    <t>Date Due:</t>
  </si>
  <si>
    <t xml:space="preserve">Job Number: </t>
  </si>
  <si>
    <t xml:space="preserve">A/C Number: </t>
  </si>
  <si>
    <t>Kohl's Product Mgr:</t>
  </si>
  <si>
    <t>Fabric Type:</t>
  </si>
  <si>
    <t>Name:</t>
  </si>
  <si>
    <t xml:space="preserve">Kohl's Style #: </t>
  </si>
  <si>
    <t>Kohl's Dept. #:</t>
  </si>
  <si>
    <t>Season:</t>
  </si>
  <si>
    <t>Contact Person:</t>
  </si>
  <si>
    <t>Correction 1:</t>
  </si>
  <si>
    <t>Correction 3:</t>
  </si>
  <si>
    <t>Correction 4:</t>
  </si>
  <si>
    <t>PRODUCT FAILURE/RETEST: Provide explanation how EACH product failure was corrected/improved.</t>
  </si>
  <si>
    <t>Previous Test Report #</t>
  </si>
  <si>
    <t>Retest Failure 1:</t>
  </si>
  <si>
    <t>Retest Failure 2:</t>
  </si>
  <si>
    <t>Retest Failure 3:</t>
  </si>
  <si>
    <t>Retest Failure 4:</t>
  </si>
  <si>
    <t>Correction 2:</t>
  </si>
  <si>
    <t>Quantity of Style:</t>
  </si>
  <si>
    <t>Kohl's Assigned Factory #:</t>
  </si>
  <si>
    <t>NO</t>
  </si>
  <si>
    <t>Retest</t>
  </si>
  <si>
    <t>Initial OR Fabric Report Number:</t>
  </si>
  <si>
    <t>Other</t>
  </si>
  <si>
    <t>JUMPING BEANS</t>
  </si>
  <si>
    <t>SO…</t>
  </si>
  <si>
    <t>TEK GEAR</t>
  </si>
  <si>
    <t>APT 9</t>
  </si>
  <si>
    <t>LC / LAUREN CONRAD</t>
  </si>
  <si>
    <t>SIMPLY VERA VERA WANG</t>
  </si>
  <si>
    <t>Others (if not in List):</t>
  </si>
  <si>
    <t>Infant/Newborns (0-24M)</t>
  </si>
  <si>
    <t>Size Range</t>
  </si>
  <si>
    <t>Children (4-6X)</t>
  </si>
  <si>
    <t>Children (7-20)</t>
  </si>
  <si>
    <t>Product Category</t>
  </si>
  <si>
    <t>Product Category:</t>
  </si>
  <si>
    <t>Fiber Content - Lining:</t>
  </si>
  <si>
    <t>Guatemala</t>
  </si>
  <si>
    <t>El Salvador</t>
  </si>
  <si>
    <t>Honduras</t>
  </si>
  <si>
    <t>Nicaragua</t>
  </si>
  <si>
    <t>China</t>
  </si>
  <si>
    <t>Vietnam</t>
  </si>
  <si>
    <t>Indonesia</t>
  </si>
  <si>
    <t>Bangladesh</t>
  </si>
  <si>
    <t>Sri Lanka</t>
  </si>
  <si>
    <t>ANTIMICROBIAL Leaching</t>
  </si>
  <si>
    <t>ANTIMICROBIAL Non-Leaching</t>
  </si>
  <si>
    <t>Colorfastness to Cosmetic Products</t>
  </si>
  <si>
    <t>Fade Resistance to Laundering</t>
  </si>
  <si>
    <t>Low Pilling</t>
  </si>
  <si>
    <t>Quick Dry/Dry Speed/Evaporation rate</t>
  </si>
  <si>
    <t>Quick Dry (towels)</t>
  </si>
  <si>
    <t>Stain Release</t>
  </si>
  <si>
    <t>Stain Repellent</t>
  </si>
  <si>
    <t>UV Protection</t>
  </si>
  <si>
    <t>Waterproof</t>
  </si>
  <si>
    <t>Wicking</t>
  </si>
  <si>
    <t>Windproof</t>
  </si>
  <si>
    <t>Company:</t>
  </si>
  <si>
    <t>Date:</t>
  </si>
  <si>
    <t>Color Submitted:</t>
  </si>
  <si>
    <r>
      <t>g/m</t>
    </r>
    <r>
      <rPr>
        <vertAlign val="superscript"/>
        <sz val="10"/>
        <rFont val="Arial"/>
        <family val="2"/>
      </rPr>
      <t>2</t>
    </r>
  </si>
  <si>
    <r>
      <t>oz/yd</t>
    </r>
    <r>
      <rPr>
        <vertAlign val="superscript"/>
        <sz val="10"/>
        <rFont val="Arial"/>
        <family val="2"/>
      </rPr>
      <t>2</t>
    </r>
  </si>
  <si>
    <t>Enter failed test</t>
  </si>
  <si>
    <t>If this request is for a RETEST, please ensure to fill out FAILED TESTS and CORRECTIVE ACTIONS in the correct section.</t>
  </si>
  <si>
    <t>Fabric Weight:</t>
  </si>
  <si>
    <t xml:space="preserve">CARE INSTRUCTION 
(FROM KOHL'S CARE POLICY): </t>
  </si>
  <si>
    <t>REGULAR Service</t>
  </si>
  <si>
    <t>EXPRESS Service</t>
  </si>
  <si>
    <t>EMERGENCY (NEXT DAY) Service</t>
  </si>
  <si>
    <t>1.</t>
  </si>
  <si>
    <t>2.</t>
  </si>
  <si>
    <t>3.</t>
  </si>
  <si>
    <t>4.</t>
  </si>
  <si>
    <t>5.</t>
  </si>
  <si>
    <t>6.</t>
  </si>
  <si>
    <t>FOR EACH FAILED TEST ON THE PREVIOUS REPORT STATED IN THIS SECTION, APPLICANT MUST STATE FAILED TEST AND DESCRIBE BELLOW CORRECTIVE MEASURES TAKEN.</t>
  </si>
  <si>
    <t>Package TYPE:</t>
  </si>
  <si>
    <t>SAMPLE SUBMITED FOR:</t>
  </si>
  <si>
    <t>Retest Failure 5:</t>
  </si>
  <si>
    <t>Correction 5:</t>
  </si>
  <si>
    <t>SERVICE REQUIRED:</t>
  </si>
  <si>
    <t>Factory:</t>
  </si>
  <si>
    <t>contact e-mail:</t>
  </si>
  <si>
    <t>Vendor</t>
  </si>
  <si>
    <t>Agent</t>
  </si>
  <si>
    <t>APPLICANT INFORMATION</t>
  </si>
  <si>
    <t>Report Distribution List (e-mails):</t>
  </si>
  <si>
    <t>Invoice to:</t>
  </si>
  <si>
    <t>Li &amp; Fung</t>
  </si>
  <si>
    <t>Non Li &amp; Fung</t>
  </si>
  <si>
    <t>Retest Li &amp; Fung</t>
  </si>
  <si>
    <t>Retest non Li &amp; Fung</t>
  </si>
  <si>
    <t>SAME DAY Service (Depending on Lab Capacity)</t>
  </si>
  <si>
    <t>Fabric Article #:</t>
  </si>
  <si>
    <t>Fabric Mill Name:</t>
  </si>
  <si>
    <t xml:space="preserve">Kohl's Material ID#: </t>
  </si>
  <si>
    <t>Print Date of TRF</t>
  </si>
  <si>
    <t>Agent Name or L&amp;F Office:</t>
  </si>
  <si>
    <t>e.g.: Jes Apparel or L&amp;F Guatemala</t>
  </si>
  <si>
    <t>e.g.: Lisa Smith -  lisa.smith@gmail.com</t>
  </si>
  <si>
    <t>Additional e-mail if different from report distribution:</t>
  </si>
  <si>
    <t>Kohl' s Private Brands /
Exclusive Labels</t>
  </si>
  <si>
    <t>1ST X-FACTORY
DATE (DD/MM/YY):</t>
  </si>
  <si>
    <t>Age Grade</t>
  </si>
  <si>
    <t>ADULT</t>
  </si>
  <si>
    <t>CHILDREN</t>
  </si>
  <si>
    <t>Please enter Previous or Full report(s) number(s)</t>
  </si>
  <si>
    <t>Please enter Previous or Full report(s) issue date(s)</t>
  </si>
  <si>
    <t>ABSORBENCY Superior</t>
  </si>
  <si>
    <t>Antimicrobial - Mold (AATCC 30)</t>
  </si>
  <si>
    <t>Light Blocking</t>
  </si>
  <si>
    <t>Moisture management</t>
  </si>
  <si>
    <t>Colorfastness to Chlorinated Pool Water (UP beach towels only)</t>
  </si>
  <si>
    <t>Bleach safe/friendly</t>
  </si>
  <si>
    <t>Benzoyl Peroxide friendly</t>
  </si>
  <si>
    <t>Pre-shrink</t>
  </si>
  <si>
    <t>Dates of Reference Report(s):</t>
  </si>
  <si>
    <t>CROFT AND BARROW</t>
  </si>
  <si>
    <t>FOOD NETWORK</t>
  </si>
  <si>
    <t>HOME CLASSICS</t>
  </si>
  <si>
    <t>JUMPING BEANS DISNEY</t>
  </si>
  <si>
    <t>SIMPLE BY DESIGN</t>
  </si>
  <si>
    <t>SONOMA OUTDOOR</t>
  </si>
  <si>
    <t>ST. NICHOLAS SQUARE</t>
  </si>
  <si>
    <t>OTHER</t>
  </si>
  <si>
    <t>Adult (Soft Home)  </t>
  </si>
  <si>
    <t>Children's (Soft Home)</t>
  </si>
  <si>
    <t>Fiber Content - Body/Shell:</t>
  </si>
  <si>
    <t>oz/yd2</t>
  </si>
  <si>
    <t>Size Range (select all that apply):</t>
  </si>
  <si>
    <t>Status</t>
  </si>
  <si>
    <t>Albania</t>
  </si>
  <si>
    <t>Algeria</t>
  </si>
  <si>
    <t>Andorra</t>
  </si>
  <si>
    <t>Angola</t>
  </si>
  <si>
    <t>Antigua &amp; Deps</t>
  </si>
  <si>
    <t>Argentina</t>
  </si>
  <si>
    <t>Armenia</t>
  </si>
  <si>
    <t>Australia</t>
  </si>
  <si>
    <t>Austria</t>
  </si>
  <si>
    <t>Azerbaijan</t>
  </si>
  <si>
    <t>Bahamas</t>
  </si>
  <si>
    <t>Bahrain</t>
  </si>
  <si>
    <t>Barbados</t>
  </si>
  <si>
    <t>Belarus</t>
  </si>
  <si>
    <t>Belgium</t>
  </si>
  <si>
    <t>Belize</t>
  </si>
  <si>
    <t>Benin</t>
  </si>
  <si>
    <t>Bhutan</t>
  </si>
  <si>
    <t>Bolivia</t>
  </si>
  <si>
    <t>Bosnia Herzegovina</t>
  </si>
  <si>
    <t>Botswana</t>
  </si>
  <si>
    <t>Brazil</t>
  </si>
  <si>
    <t>Brunei</t>
  </si>
  <si>
    <t>Bulgaria</t>
  </si>
  <si>
    <t>Burkina</t>
  </si>
  <si>
    <t>Burundi</t>
  </si>
  <si>
    <t>Cambodia</t>
  </si>
  <si>
    <t>Cameroon</t>
  </si>
  <si>
    <t>Canada</t>
  </si>
  <si>
    <t>Cape Verde</t>
  </si>
  <si>
    <t>Central African Rep</t>
  </si>
  <si>
    <t>Chad</t>
  </si>
  <si>
    <t>Chile</t>
  </si>
  <si>
    <t>Colombia</t>
  </si>
  <si>
    <t>Comoros</t>
  </si>
  <si>
    <t>Congo</t>
  </si>
  <si>
    <t>Congo {Democratic Rep}</t>
  </si>
  <si>
    <t>Costa Rica</t>
  </si>
  <si>
    <t>Croatia</t>
  </si>
  <si>
    <t>Cuba</t>
  </si>
  <si>
    <t>Cyprus</t>
  </si>
  <si>
    <t>Czech Republic</t>
  </si>
  <si>
    <t>Denmark</t>
  </si>
  <si>
    <t>Djibouti</t>
  </si>
  <si>
    <t>Dominica</t>
  </si>
  <si>
    <t>Dominican Republic</t>
  </si>
  <si>
    <t>East Timor</t>
  </si>
  <si>
    <t>Ecuador</t>
  </si>
  <si>
    <t>Egypt</t>
  </si>
  <si>
    <t>Equatorial Guinea</t>
  </si>
  <si>
    <t>Eritrea</t>
  </si>
  <si>
    <t>Estonia</t>
  </si>
  <si>
    <t>Ethiopia</t>
  </si>
  <si>
    <t>Fiji</t>
  </si>
  <si>
    <t>Finland</t>
  </si>
  <si>
    <t>France</t>
  </si>
  <si>
    <t>Gabon</t>
  </si>
  <si>
    <t>Gambia</t>
  </si>
  <si>
    <t>Georgia</t>
  </si>
  <si>
    <t>Germany</t>
  </si>
  <si>
    <t>Ghana</t>
  </si>
  <si>
    <t>Greece</t>
  </si>
  <si>
    <t>Grenada</t>
  </si>
  <si>
    <t>Guinea</t>
  </si>
  <si>
    <t>Guinea-Bissau</t>
  </si>
  <si>
    <t>Guyana</t>
  </si>
  <si>
    <t>Haiti</t>
  </si>
  <si>
    <t>Hungary</t>
  </si>
  <si>
    <t>Iceland</t>
  </si>
  <si>
    <t>India</t>
  </si>
  <si>
    <t>Iran</t>
  </si>
  <si>
    <t>Iraq</t>
  </si>
  <si>
    <t>Ireland {Republic}</t>
  </si>
  <si>
    <t>Israel</t>
  </si>
  <si>
    <t>Italy</t>
  </si>
  <si>
    <t>Ivory Coast</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</si>
  <si>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</si>
  <si>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</si>
  <si>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</si>
  <si>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</si>
  <si>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</si>
  <si>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</si>
  <si>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</si>
  <si>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</si>
  <si>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</si>
  <si>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</si>
  <si>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</si>
  <si>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</si>
  <si>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</si>
  <si>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</si>
  <si>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</si>
  <si>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</si>
  <si>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</si>
  <si>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</si>
  <si>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</si>
  <si>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</si>
  <si>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</si>
  <si>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</si>
  <si>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</si>
  <si>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</si>
  <si>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</si>
  <si>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</si>
  <si>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</si>
  <si>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Norway</t>
  </si>
  <si>
    <t>Oman</t>
  </si>
  <si>
    <t>Pakistan</t>
  </si>
  <si>
    <t>Palau</t>
  </si>
  <si>
    <t>Papua New Guinea</t>
  </si>
  <si>
    <t>Paraguay</t>
  </si>
  <si>
    <t>Peru</t>
  </si>
  <si>
    <t>Philippines</t>
  </si>
  <si>
    <t>Poland</t>
  </si>
  <si>
    <t>Portugal</t>
  </si>
  <si>
    <t>Qatar</t>
  </si>
  <si>
    <t>Romania</t>
  </si>
  <si>
    <t>Russian Federation</t>
  </si>
  <si>
    <t>Rwanda</t>
  </si>
  <si>
    <t>St Kitts &amp; Nevis</t>
  </si>
  <si>
    <t>St Lucia</t>
  </si>
  <si>
    <t>Saint Vincent &amp; the Grenadines</t>
  </si>
  <si>
    <t>Samoa</t>
  </si>
  <si>
    <t>San Marino</t>
  </si>
  <si>
    <t>Sao Tome &amp; Principe</t>
  </si>
  <si>
    <t>Saudi Arabia</t>
  </si>
  <si>
    <t>Senegal</t>
  </si>
  <si>
    <t>Serbia</t>
  </si>
  <si>
    <t>Seychelles</t>
  </si>
  <si>
    <t>Sierra Leone</t>
  </si>
  <si>
    <t>Singapore</t>
  </si>
  <si>
    <t>Slovakia</t>
  </si>
  <si>
    <t>Slovenia</t>
  </si>
  <si>
    <t>Solomon Islands</t>
  </si>
  <si>
    <t>Somalia</t>
  </si>
  <si>
    <t>South Africa</t>
  </si>
  <si>
    <t>South Sudan</t>
  </si>
  <si>
    <t>Spain</t>
  </si>
  <si>
    <t>Sudan</t>
  </si>
  <si>
    <t>Tanzania</t>
  </si>
  <si>
    <t>Thailand</t>
  </si>
  <si>
    <t>Togo</t>
  </si>
  <si>
    <t>Tonga</t>
  </si>
  <si>
    <t>Trinidad &amp; Tobago</t>
  </si>
  <si>
    <t>Tunisia</t>
  </si>
  <si>
    <t>Turkey</t>
  </si>
  <si>
    <t>Turkmenistan</t>
  </si>
  <si>
    <t>Tuvalu</t>
  </si>
  <si>
    <t>Uganda</t>
  </si>
  <si>
    <t>Ukraine</t>
  </si>
  <si>
    <t>United Arab Emirates</t>
  </si>
  <si>
    <t>United Kingdom</t>
  </si>
  <si>
    <t>United States</t>
  </si>
  <si>
    <t>Uruguay</t>
  </si>
  <si>
    <t>Uzbekistan</t>
  </si>
  <si>
    <t>Vanuatu</t>
  </si>
  <si>
    <t>Vatican City</t>
  </si>
  <si>
    <t>Venezuela</t>
  </si>
  <si>
    <t>Yemen</t>
  </si>
  <si>
    <t>Zambia</t>
  </si>
  <si>
    <t>Zimbabwe</t>
  </si>
  <si>
    <t>GUAT1400001</t>
  </si>
  <si>
    <t>ADULT &amp; CHILDREN</t>
  </si>
  <si>
    <t>Brand 1</t>
  </si>
  <si>
    <t>Brand 2</t>
  </si>
  <si>
    <t>Others (if not in List or if more than 2 please list):</t>
  </si>
  <si>
    <t>Other:</t>
  </si>
  <si>
    <t xml:space="preserve">Retest Number: </t>
  </si>
  <si>
    <t>2nd</t>
  </si>
  <si>
    <t>3rd</t>
  </si>
  <si>
    <t>N/A</t>
  </si>
  <si>
    <t>Contact:</t>
  </si>
  <si>
    <t>1st</t>
  </si>
  <si>
    <t>Contains Plasticized Material?</t>
  </si>
  <si>
    <t>kids</t>
  </si>
  <si>
    <t>adults</t>
  </si>
  <si>
    <t>Please Select</t>
  </si>
  <si>
    <t xml:space="preserve">SONOMA </t>
  </si>
  <si>
    <t>Test Type:</t>
  </si>
  <si>
    <t>DISNEY POP UP SHOPS</t>
  </si>
  <si>
    <t>FLX</t>
  </si>
  <si>
    <r>
      <t>g/f</t>
    </r>
    <r>
      <rPr>
        <vertAlign val="superscript"/>
        <sz val="10"/>
        <rFont val="Arial"/>
        <family val="2"/>
      </rPr>
      <t>2</t>
    </r>
  </si>
  <si>
    <t>PLEASE SELECT</t>
  </si>
  <si>
    <t>RN # :</t>
  </si>
  <si>
    <t>AMERICANA</t>
  </si>
  <si>
    <t>Toddlers (2T-5T)</t>
  </si>
  <si>
    <t>CUDDL DUDS</t>
  </si>
  <si>
    <t>Reinforced Knee</t>
  </si>
  <si>
    <t>Lint Loss  (Towel)</t>
  </si>
  <si>
    <t>Not Applicable</t>
  </si>
  <si>
    <t>Fade Resistance to Sunlight</t>
  </si>
  <si>
    <t>Pill Resistant</t>
  </si>
  <si>
    <t>Apparel / Accessories Protocol Number:</t>
  </si>
  <si>
    <t>Men's</t>
  </si>
  <si>
    <t>Women's</t>
  </si>
  <si>
    <t>Young Men's</t>
  </si>
  <si>
    <t>If Children's style, does it have functional drawstring?</t>
  </si>
  <si>
    <t>TRF Date</t>
  </si>
  <si>
    <t>Type of Testing</t>
  </si>
  <si>
    <t>Type of Service</t>
  </si>
  <si>
    <t>Protocol Number</t>
  </si>
  <si>
    <t>Performance Claims</t>
  </si>
  <si>
    <t>Y/N</t>
  </si>
  <si>
    <t>Tier</t>
  </si>
  <si>
    <t>Testing Package Type</t>
  </si>
  <si>
    <t>Initial Report/ Fabric Report</t>
  </si>
  <si>
    <t>Performance Claim Type</t>
  </si>
  <si>
    <t>Factory Name</t>
  </si>
  <si>
    <t>Factory ID</t>
  </si>
  <si>
    <t>Vendor Name</t>
  </si>
  <si>
    <t>Vendor ID</t>
  </si>
  <si>
    <t>Agent Name</t>
  </si>
  <si>
    <t>L&amp;F Office</t>
  </si>
  <si>
    <t>Brand</t>
  </si>
  <si>
    <t>RN #</t>
  </si>
  <si>
    <t>1st X-Factory</t>
  </si>
  <si>
    <t>Test Type</t>
  </si>
  <si>
    <t>Kohl's Product Manager</t>
  </si>
  <si>
    <t>Benchmarking</t>
  </si>
  <si>
    <t>INTERNAL TESTING REQUEST</t>
  </si>
  <si>
    <t>Easy Care/ Wrinkle Resistant</t>
  </si>
  <si>
    <t>No Iron/ Wrinkle Free</t>
  </si>
  <si>
    <t>Shrink Resistant - Dimensional Change to Home Laundering</t>
  </si>
  <si>
    <t>Water Repellent- Water Repellency</t>
  </si>
  <si>
    <t>Water Resistant: Rain Test</t>
  </si>
  <si>
    <t>Wind resistant - Air Permeability</t>
  </si>
  <si>
    <t>Breathable - Moisture Vapor Transmission</t>
  </si>
  <si>
    <t>Colorfastness to Abraision-Frosting (Cross Dyed Fabrics only)</t>
  </si>
  <si>
    <t>Thermal Retention/ Insulation Properties</t>
  </si>
  <si>
    <t>4-Way Stretch</t>
  </si>
  <si>
    <t>Functionality Testing - Texting Glove</t>
  </si>
  <si>
    <t>Reflective</t>
  </si>
  <si>
    <t>Durability - "Durable" callout</t>
  </si>
  <si>
    <t>HOME TEXTILE - No Iron/ Wrinkle Free</t>
  </si>
  <si>
    <t>HOME TEXTILE - Easy Care/ Wrinkle Resistance</t>
  </si>
  <si>
    <t>Hypoallergenic</t>
  </si>
  <si>
    <t>ABSORBENCY Highly</t>
  </si>
  <si>
    <t>Fast Absorbency</t>
  </si>
  <si>
    <t>Stain Resistance - Rubber/ Foam Tub Mats Only</t>
  </si>
  <si>
    <t>ARE NATURAL MATERIALS PRESENT?</t>
  </si>
  <si>
    <r>
      <rPr>
        <b/>
        <sz val="12"/>
        <rFont val="Arial"/>
        <family val="2"/>
      </rPr>
      <t xml:space="preserve">YES </t>
    </r>
    <r>
      <rPr>
        <sz val="10"/>
        <rFont val="Arial"/>
        <family val="2"/>
      </rPr>
      <t xml:space="preserve">
ATTACH COPY OF IMPORT PERMIT WITH TRF SUBMISSION</t>
    </r>
  </si>
  <si>
    <t>OTHER (fill each test or package additionally required, including 501):</t>
  </si>
  <si>
    <t>NINE WEST</t>
  </si>
  <si>
    <t>ADDITIONAL PROTOCOL NUMBER:</t>
  </si>
  <si>
    <t>Mexico</t>
  </si>
  <si>
    <t>TRIMS DEVELOPMENT TESTING</t>
  </si>
  <si>
    <t>TRIMS TESTING</t>
  </si>
  <si>
    <t>Initial + Additional Colorway Trim Package</t>
  </si>
  <si>
    <t>Additional Colorway Trim Package</t>
  </si>
  <si>
    <t>Fasteners (Snaps/Hasps, Sliders/Rings, Sliders/Hook &amp; Eyes, Burrs/Rivets, Grommets, Suspender Clips, D-Rings, Tack Buttons, &amp; Shank Buttons, etc)</t>
  </si>
  <si>
    <t>Plastic Buttons/Plastic Notions</t>
  </si>
  <si>
    <t>Hook &amp; Loop Fasteners</t>
  </si>
  <si>
    <t>Drawstrings, Cords, Tapes</t>
  </si>
  <si>
    <t>Pompoms &amp; Tassels</t>
  </si>
  <si>
    <t>Zippers</t>
  </si>
  <si>
    <t>Elastics</t>
  </si>
  <si>
    <t>Thread</t>
  </si>
  <si>
    <t>Interlinings - Sewn-in/Bonded/Laminated Components</t>
  </si>
  <si>
    <t>Heat Transfer/Screen Print/Printed Labels</t>
  </si>
  <si>
    <t>Wire Casings (Knit &amp; Woven)</t>
  </si>
  <si>
    <t>Hook &amp; Eye Tape</t>
  </si>
  <si>
    <t>Foam Pads</t>
  </si>
  <si>
    <t>Bra Underwires</t>
  </si>
  <si>
    <t>Trim</t>
  </si>
  <si>
    <t>SAMPLE INFORMATION (Enter data where applicable)</t>
  </si>
  <si>
    <t>Fiber Content - Filling:</t>
  </si>
  <si>
    <t>Descpriction/End Use of Product:</t>
  </si>
  <si>
    <t>Size:</t>
  </si>
  <si>
    <t>Weight:</t>
  </si>
  <si>
    <t>Length:</t>
  </si>
  <si>
    <t>Thickness:</t>
  </si>
  <si>
    <t>Product Country of Origin:</t>
  </si>
  <si>
    <t>AGE  GRADE (if known):</t>
  </si>
  <si>
    <t>Initial Trim Package</t>
  </si>
  <si>
    <t>Trim Factory</t>
  </si>
  <si>
    <t>Width:</t>
  </si>
  <si>
    <t>Active</t>
  </si>
  <si>
    <t>Kid's</t>
  </si>
  <si>
    <t>Young Women's</t>
  </si>
  <si>
    <t>Footwear</t>
  </si>
  <si>
    <t>Hard Home</t>
  </si>
  <si>
    <t>Key:</t>
  </si>
  <si>
    <r>
      <t xml:space="preserve">Please complete all sections of the test form. All information must be provided for the results to be delivered. Failure to provide will result in delay of test results to Vendor and Kohl's. Include one complete Test Request Form for each sample (style) being sent. </t>
    </r>
    <r>
      <rPr>
        <b/>
        <u/>
        <sz val="11"/>
        <rFont val="Calibri"/>
        <family val="2"/>
      </rPr>
      <t>PLEASE INCLUDE TECH PACK WHEN SUBMITTING TRF.</t>
    </r>
  </si>
  <si>
    <t>Drop Down</t>
  </si>
  <si>
    <t>Open Field</t>
  </si>
  <si>
    <t>Auto Fill</t>
  </si>
  <si>
    <t>Mandatory Field</t>
  </si>
  <si>
    <t>Finish Type (if applicable):</t>
  </si>
  <si>
    <t>Please select</t>
  </si>
  <si>
    <t>Yes</t>
  </si>
  <si>
    <t>No</t>
  </si>
  <si>
    <t>Home Textiles (Adults)</t>
  </si>
  <si>
    <t>Home Textiles (Kid's)</t>
  </si>
  <si>
    <t>Junior's</t>
  </si>
  <si>
    <t>Other (Please specify): _________</t>
  </si>
  <si>
    <t>4th</t>
  </si>
  <si>
    <t>5th</t>
  </si>
  <si>
    <t>SUPPLIER TYPE:</t>
  </si>
  <si>
    <t>Preferred</t>
  </si>
  <si>
    <t>Non-Preferred</t>
  </si>
  <si>
    <t>SONOMA COMMUNITY</t>
  </si>
  <si>
    <t>BIG ONE</t>
  </si>
  <si>
    <t>DISNEY</t>
  </si>
  <si>
    <t>EASTER</t>
  </si>
  <si>
    <t>HARVEST</t>
  </si>
  <si>
    <t>INTEMPO</t>
  </si>
  <si>
    <t>JAMMIES FOR YOUR FAMILIES</t>
  </si>
  <si>
    <t>SCOTT LIVING</t>
  </si>
  <si>
    <t>SPRING</t>
  </si>
  <si>
    <t>SUMMER</t>
  </si>
  <si>
    <t>ST. PATRICKS</t>
  </si>
  <si>
    <t>VALENTINES</t>
  </si>
  <si>
    <t>LITTLE CO</t>
  </si>
  <si>
    <t>HALLOWEEN</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</si>
</sst>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b/>
      <sz val="10"/>
      <name val="Arial"/>
      <family val="2"/>
    </font>
    <font>
      <sz val="10"/>
      <name val="Arial"/>
      <family val="2"/>
    </font>
    <font>
      <sz val="8"/>
      <name val="Arial"/>
      <family val="2"/>
    </font>
    <font>
      <vertAlign val="superscript"/>
      <sz val="10"/>
      <name val="Arial"/>
      <family val="2"/>
    </font>
    <font>
      <sz val="11"/>
      <color indexed="8"/>
      <name val="Calibri"/>
      <family val="2"/>
    </font>
    <font>
      <sz val="10"/>
      <color indexed="8"/>
      <name val="Arial"/>
      <family val="2"/>
    </font>
    <font>
      <b/>
      <sz val="12"/>
      <name val="Arial"/>
      <family val="2"/>
    </font>
    <font>
      <sz val="12"/>
      <name val="Times New Roman"/>
      <family val="1"/>
    </font>
    <font>
      <b/>
      <sz val="8"/>
      <name val="Arial"/>
      <family val="2"/>
    </font>
    <font>
      <b/>
      <sz val="9"/>
      <name val="Arial"/>
      <family val="2"/>
    </font>
    <font>
      <sz val="9"/>
      <name val="Arial"/>
      <family val="2"/>
    </font>
    <font>
      <b/>
      <u/>
      <sz val="11"/>
      <name val="Calibri"/>
      <family val="2"/>
    </font>
    <font>
      <sz val="11"/>
      <color theme="0"/>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i/>
      <sz val="11"/>
      <name val="Calibri"/>
      <family val="2"/>
      <scheme val="minor"/>
    </font>
    <font>
      <sz val="11"/>
      <color indexed="9"/>
      <name val="Calibri"/>
      <family val="2"/>
      <scheme val="minor"/>
    </font>
    <font>
      <b/>
      <sz val="11"/>
      <color indexed="9"/>
      <name val="Calibri"/>
      <family val="2"/>
      <scheme val="minor"/>
    </font>
    <font>
      <b/>
      <sz val="11"/>
      <color indexed="10"/>
      <name val="Calibri"/>
      <family val="2"/>
      <scheme val="minor"/>
    </font>
    <font>
      <b/>
      <i/>
      <u/>
      <sz val="11"/>
      <name val="Calibri"/>
      <family val="2"/>
      <scheme val="minor"/>
    </font>
    <font>
      <b/>
      <sz val="11"/>
      <color rgb="FFFF0000"/>
      <name val="Calibri"/>
      <family val="2"/>
      <scheme val="minor"/>
    </font>
    <font>
      <u/>
      <sz val="11"/>
      <name val="Calibri"/>
      <family val="2"/>
      <scheme val="minor"/>
    </font>
    <font>
      <b/>
      <sz val="12"/>
      <name val="Calibri"/>
      <family val="2"/>
      <scheme val="minor"/>
    </font>
    <font>
      <b/>
      <u/>
      <sz val="11"/>
      <name val="Calibri"/>
      <family val="2"/>
      <scheme val="minor"/>
    </font>
    <font>
      <b/>
      <i/>
      <sz val="11"/>
      <color theme="0"/>
      <name val="Calibri"/>
      <family val="2"/>
      <scheme val="minor"/>
    </font>
    <font>
      <sz val="10"/>
      <color theme="1"/>
      <name val="Arial"/>
      <family val="2"/>
    </font>
  </fonts>
  <fills count="13">
    <fill>
      <patternFill patternType="none"/>
    </fill>
    <fill>
      <patternFill patternType="gray125"/>
    </fill>
    <fill>
      <patternFill patternType="solid">
        <fgColor indexed="43"/>
        <bgColor indexed="64"/>
      </patternFill>
    </fill>
    <fill>
      <patternFill patternType="solid">
        <fgColor indexed="23"/>
        <bgColor indexed="64"/>
      </patternFill>
    </fill>
    <fill>
      <patternFill patternType="solid">
        <fgColor indexed="44"/>
        <bgColor indexed="64"/>
      </patternFill>
    </fill>
    <fill>
      <patternFill patternType="solid">
        <fgColor indexed="46"/>
        <bgColor indexed="64"/>
      </patternFill>
    </fill>
    <fill>
      <patternFill patternType="solid">
        <fgColor indexed="42"/>
        <bgColor indexed="64"/>
      </patternFill>
    </fill>
    <fill>
      <patternFill patternType="solid">
        <fgColor indexed="52"/>
        <bgColor indexed="64"/>
      </patternFill>
    </fill>
    <fill>
      <patternFill patternType="solid">
        <fgColor indexed="22"/>
        <bgColor indexed="64"/>
      </patternFill>
    </fill>
    <fill>
      <patternFill patternType="solid">
        <fgColor theme="0"/>
        <bgColor indexed="64"/>
      </patternFill>
    </fill>
    <fill>
      <patternFill patternType="solid">
        <fgColor theme="6" tint="0.59999389629810485"/>
        <bgColor indexed="64"/>
      </patternFill>
    </fill>
    <fill>
      <patternFill patternType="solid">
        <fgColor rgb="FFFFFF99"/>
        <bgColor indexed="64"/>
      </patternFill>
    </fill>
    <fill>
      <patternFill patternType="solid">
        <fgColor rgb="FF000066"/>
        <bgColor indexed="64"/>
      </patternFill>
    </fill>
  </fills>
  <borders count="44">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thick">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5" fillId="0" borderId="0"/>
  </cellStyleXfs>
  <cellXfs count="321">
    <xf numFmtId="0" fontId="0" fillId="0" borderId="0" xfId="0"/>
    <xf numFmtId="0" fontId="1" fillId="0" borderId="0" xfId="0" applyFont="1" applyFill="1" applyBorder="1" applyAlignment="1" applyProtection="1">
      <alignment horizontal="left"/>
    </xf>
    <xf numFmtId="0" fontId="2" fillId="0" borderId="0" xfId="0" applyFont="1" applyBorder="1" applyAlignment="1" applyProtection="1"/>
    <xf numFmtId="0" fontId="2" fillId="0" borderId="0" xfId="0" applyFont="1" applyAlignment="1" applyProtection="1"/>
    <xf numFmtId="0" fontId="2" fillId="0" borderId="0" xfId="0" applyFont="1" applyFill="1" applyBorder="1" applyAlignment="1" applyProtection="1"/>
    <xf numFmtId="0" fontId="2" fillId="0" borderId="1" xfId="0" applyFont="1" applyBorder="1" applyAlignment="1" applyProtection="1"/>
    <xf numFmtId="0" fontId="2" fillId="0" borderId="0" xfId="0" applyFont="1" applyProtection="1"/>
    <xf numFmtId="0" fontId="6" fillId="0" borderId="0" xfId="1" applyFont="1" applyAlignment="1" applyProtection="1"/>
    <xf numFmtId="0" fontId="2" fillId="0" borderId="2" xfId="0" applyFont="1" applyBorder="1" applyAlignment="1" applyProtection="1"/>
    <xf numFmtId="0" fontId="2" fillId="0" borderId="3" xfId="0" applyFont="1" applyBorder="1" applyAlignment="1" applyProtection="1"/>
    <xf numFmtId="0" fontId="2" fillId="0" borderId="0" xfId="0" applyFont="1" applyBorder="1" applyAlignment="1" applyProtection="1">
      <alignment wrapText="1"/>
    </xf>
    <xf numFmtId="0" fontId="2" fillId="0" borderId="4" xfId="0" applyFont="1" applyBorder="1" applyAlignment="1" applyProtection="1"/>
    <xf numFmtId="0" fontId="1" fillId="0" borderId="0" xfId="0" applyFont="1" applyBorder="1" applyAlignment="1" applyProtection="1"/>
    <xf numFmtId="0" fontId="8" fillId="0" borderId="0" xfId="0" applyFont="1"/>
    <xf numFmtId="0" fontId="2" fillId="0" borderId="0" xfId="0" applyFont="1" applyAlignment="1" applyProtection="1">
      <alignment horizontal="left"/>
    </xf>
    <xf numFmtId="0" fontId="8" fillId="0" borderId="0" xfId="0" applyFont="1" applyBorder="1" applyAlignment="1" applyProtection="1"/>
    <xf numFmtId="0" fontId="2" fillId="0" borderId="0" xfId="0" applyFont="1" applyFill="1" applyBorder="1" applyAlignment="1" applyProtection="1">
      <alignment horizontal="left" vertical="center" wrapText="1"/>
    </xf>
    <xf numFmtId="0" fontId="0" fillId="0" borderId="0" xfId="0" applyAlignment="1">
      <alignment wrapText="1"/>
    </xf>
    <xf numFmtId="0" fontId="2" fillId="9" borderId="0" xfId="0" applyFont="1" applyFill="1" applyAlignment="1" applyProtection="1"/>
    <xf numFmtId="0" fontId="0" fillId="9" borderId="0" xfId="0" applyFill="1"/>
    <xf numFmtId="0" fontId="2" fillId="9" borderId="0" xfId="0" applyFont="1" applyFill="1" applyBorder="1" applyAlignment="1" applyProtection="1"/>
    <xf numFmtId="0" fontId="2" fillId="0" borderId="0" xfId="0" applyFont="1" applyAlignment="1" applyProtection="1">
      <alignment wrapText="1"/>
    </xf>
    <xf numFmtId="0" fontId="2" fillId="0" borderId="0" xfId="0" applyFont="1"/>
    <xf numFmtId="0" fontId="1" fillId="0" borderId="0" xfId="0" applyFont="1" applyFill="1" applyBorder="1" applyAlignment="1" applyProtection="1">
      <alignment horizontal="left" wrapText="1"/>
    </xf>
    <xf numFmtId="0" fontId="8" fillId="0" borderId="0" xfId="0" applyFont="1" applyFill="1" applyBorder="1" applyAlignment="1" applyProtection="1"/>
    <xf numFmtId="0" fontId="2" fillId="0" borderId="0" xfId="0" applyFont="1" applyAlignment="1">
      <alignment wrapText="1"/>
    </xf>
    <xf numFmtId="0" fontId="2" fillId="0" borderId="0" xfId="0" applyFont="1" applyFill="1" applyBorder="1" applyAlignment="1" applyProtection="1">
      <alignment horizontal="left"/>
    </xf>
    <xf numFmtId="0" fontId="1" fillId="0" borderId="0" xfId="0" applyFont="1" applyFill="1" applyBorder="1" applyAlignment="1" applyProtection="1">
      <alignment horizontal="center"/>
    </xf>
    <xf numFmtId="0" fontId="2"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center" wrapText="1"/>
      <protection locked="0"/>
    </xf>
    <xf numFmtId="0" fontId="10" fillId="0" borderId="0" xfId="0" applyFont="1" applyFill="1" applyBorder="1" applyAlignment="1" applyProtection="1">
      <alignment horizontal="left"/>
      <protection locked="0"/>
    </xf>
    <xf numFmtId="15" fontId="16" fillId="0" borderId="5" xfId="0" applyNumberFormat="1" applyFont="1" applyFill="1" applyBorder="1" applyAlignment="1" applyProtection="1">
      <alignment horizontal="left" vertical="center"/>
      <protection locked="0"/>
    </xf>
    <xf numFmtId="0" fontId="17" fillId="0" borderId="1" xfId="0" applyFont="1" applyBorder="1" applyAlignment="1" applyProtection="1"/>
    <xf numFmtId="0" fontId="18" fillId="0" borderId="6"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15" fontId="17" fillId="0" borderId="0" xfId="0" applyNumberFormat="1" applyFont="1" applyFill="1" applyBorder="1" applyAlignment="1" applyProtection="1">
      <alignment horizontal="left" vertical="center"/>
    </xf>
    <xf numFmtId="0" fontId="16" fillId="0" borderId="0" xfId="0" applyFont="1" applyFill="1" applyBorder="1" applyAlignment="1" applyProtection="1">
      <alignment horizontal="right"/>
    </xf>
    <xf numFmtId="0" fontId="17" fillId="0" borderId="7" xfId="0" applyFont="1" applyBorder="1" applyAlignment="1" applyProtection="1"/>
    <xf numFmtId="0" fontId="17" fillId="0" borderId="8" xfId="0" applyFont="1" applyBorder="1" applyAlignment="1" applyProtection="1"/>
    <xf numFmtId="0" fontId="17" fillId="0" borderId="3" xfId="0" applyFont="1" applyBorder="1" applyAlignment="1" applyProtection="1"/>
    <xf numFmtId="0" fontId="16" fillId="2" borderId="9" xfId="0" applyFont="1" applyFill="1" applyBorder="1" applyAlignment="1" applyProtection="1">
      <protection locked="0"/>
    </xf>
    <xf numFmtId="0" fontId="16" fillId="2" borderId="9" xfId="0" applyFont="1" applyFill="1" applyBorder="1" applyAlignment="1" applyProtection="1">
      <alignment horizontal="left"/>
      <protection locked="0"/>
    </xf>
    <xf numFmtId="0" fontId="17" fillId="0" borderId="0" xfId="0" applyFont="1" applyBorder="1" applyAlignment="1" applyProtection="1"/>
    <xf numFmtId="0" fontId="16" fillId="2" borderId="6" xfId="0" applyFont="1" applyFill="1" applyBorder="1" applyAlignment="1" applyProtection="1">
      <alignment horizontal="left" shrinkToFit="1"/>
      <protection locked="0"/>
    </xf>
    <xf numFmtId="0" fontId="16" fillId="2" borderId="10" xfId="0" applyFont="1" applyFill="1" applyBorder="1" applyAlignment="1" applyProtection="1">
      <alignment horizontal="left" shrinkToFit="1"/>
      <protection locked="0"/>
    </xf>
    <xf numFmtId="0" fontId="17" fillId="0" borderId="2" xfId="0" applyFont="1" applyBorder="1" applyAlignment="1" applyProtection="1">
      <alignment horizontal="right" wrapText="1"/>
    </xf>
    <xf numFmtId="0" fontId="17" fillId="0" borderId="0" xfId="0" applyFont="1" applyFill="1" applyBorder="1" applyAlignment="1" applyProtection="1"/>
    <xf numFmtId="0" fontId="17" fillId="3" borderId="11" xfId="0" applyFont="1" applyFill="1" applyBorder="1" applyAlignment="1" applyProtection="1">
      <alignment horizontal="right" vertical="center" wrapText="1"/>
    </xf>
    <xf numFmtId="0" fontId="17" fillId="3" borderId="12" xfId="0" applyFont="1" applyFill="1" applyBorder="1" applyAlignment="1" applyProtection="1">
      <alignment horizontal="center"/>
    </xf>
    <xf numFmtId="0" fontId="17" fillId="3" borderId="12" xfId="0" applyFont="1" applyFill="1" applyBorder="1" applyAlignment="1" applyProtection="1"/>
    <xf numFmtId="0" fontId="19" fillId="3" borderId="12" xfId="0" applyFont="1" applyFill="1" applyBorder="1" applyAlignment="1" applyProtection="1"/>
    <xf numFmtId="0" fontId="17" fillId="0" borderId="6" xfId="0" applyFont="1" applyFill="1" applyBorder="1" applyAlignment="1" applyProtection="1">
      <alignment horizontal="right" vertical="center" wrapText="1"/>
    </xf>
    <xf numFmtId="0" fontId="17" fillId="0" borderId="1" xfId="0" applyFont="1" applyFill="1" applyBorder="1" applyAlignment="1" applyProtection="1">
      <alignment horizontal="center"/>
    </xf>
    <xf numFmtId="0" fontId="19" fillId="0" borderId="1" xfId="0" applyFont="1" applyBorder="1" applyAlignment="1" applyProtection="1"/>
    <xf numFmtId="0" fontId="16" fillId="0" borderId="11" xfId="0" applyFont="1" applyFill="1" applyBorder="1" applyAlignment="1" applyProtection="1">
      <alignment horizontal="center" wrapText="1"/>
    </xf>
    <xf numFmtId="0" fontId="16" fillId="0" borderId="10" xfId="0" applyFont="1" applyFill="1" applyBorder="1" applyAlignment="1" applyProtection="1">
      <alignment horizontal="center" wrapText="1"/>
    </xf>
    <xf numFmtId="0" fontId="16" fillId="0" borderId="0" xfId="0" applyFont="1" applyFill="1" applyBorder="1" applyAlignment="1" applyProtection="1">
      <alignment wrapText="1"/>
    </xf>
    <xf numFmtId="0" fontId="17" fillId="0" borderId="9" xfId="0" applyFont="1" applyFill="1" applyBorder="1" applyAlignment="1" applyProtection="1">
      <alignment horizontal="right" wrapText="1"/>
    </xf>
    <xf numFmtId="0" fontId="16" fillId="0" borderId="9" xfId="0" applyFont="1" applyFill="1" applyBorder="1" applyAlignment="1" applyProtection="1">
      <alignment horizontal="left" wrapText="1"/>
      <protection locked="0"/>
    </xf>
    <xf numFmtId="0" fontId="16" fillId="0" borderId="13" xfId="0" applyFont="1" applyFill="1" applyBorder="1" applyAlignment="1" applyProtection="1">
      <alignment horizontal="left" wrapText="1"/>
      <protection locked="0"/>
    </xf>
    <xf numFmtId="0" fontId="17" fillId="0" borderId="9" xfId="0" applyFont="1" applyFill="1" applyBorder="1" applyAlignment="1" applyProtection="1">
      <alignment horizontal="center" wrapText="1"/>
    </xf>
    <xf numFmtId="0" fontId="17" fillId="0" borderId="2" xfId="0" applyFont="1" applyFill="1" applyBorder="1" applyAlignment="1" applyProtection="1">
      <alignment horizontal="right" wrapText="1"/>
    </xf>
    <xf numFmtId="0" fontId="20" fillId="0" borderId="14" xfId="0" applyFont="1" applyFill="1" applyBorder="1" applyAlignment="1" applyProtection="1">
      <alignment horizontal="right" wrapText="1"/>
    </xf>
    <xf numFmtId="0" fontId="16" fillId="0" borderId="0" xfId="0" applyFont="1" applyFill="1" applyBorder="1" applyAlignment="1" applyProtection="1">
      <alignment horizontal="left" wrapText="1"/>
      <protection locked="0"/>
    </xf>
    <xf numFmtId="0" fontId="17" fillId="0" borderId="13" xfId="0" applyFont="1" applyFill="1" applyBorder="1" applyAlignment="1" applyProtection="1">
      <alignment wrapText="1"/>
      <protection locked="0"/>
    </xf>
    <xf numFmtId="0" fontId="16" fillId="0" borderId="2" xfId="0" applyFont="1" applyFill="1" applyBorder="1" applyAlignment="1" applyProtection="1">
      <alignment horizontal="right"/>
    </xf>
    <xf numFmtId="0" fontId="16" fillId="10" borderId="9"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xf>
    <xf numFmtId="0" fontId="21" fillId="0" borderId="12"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0" fontId="16" fillId="0" borderId="0" xfId="0" applyFont="1" applyBorder="1" applyAlignment="1" applyProtection="1"/>
    <xf numFmtId="0" fontId="22" fillId="0" borderId="0" xfId="0" applyFont="1" applyFill="1" applyBorder="1" applyAlignment="1" applyProtection="1">
      <alignment horizontal="center"/>
    </xf>
    <xf numFmtId="0" fontId="17" fillId="0" borderId="2" xfId="0" applyFont="1" applyBorder="1" applyAlignment="1" applyProtection="1">
      <alignment horizontal="right"/>
    </xf>
    <xf numFmtId="0" fontId="17" fillId="0" borderId="8" xfId="0" applyFont="1" applyBorder="1" applyAlignment="1" applyProtection="1">
      <alignment horizontal="right"/>
    </xf>
    <xf numFmtId="0" fontId="17" fillId="0" borderId="16" xfId="0" applyFont="1" applyFill="1" applyBorder="1" applyAlignment="1" applyProtection="1"/>
    <xf numFmtId="0" fontId="18" fillId="0" borderId="6" xfId="0" applyFont="1" applyBorder="1" applyAlignment="1" applyProtection="1"/>
    <xf numFmtId="0" fontId="18" fillId="0" borderId="1" xfId="0" applyFont="1" applyBorder="1" applyAlignment="1" applyProtection="1"/>
    <xf numFmtId="0" fontId="16" fillId="0" borderId="1" xfId="0" applyFont="1" applyBorder="1" applyAlignment="1" applyProtection="1"/>
    <xf numFmtId="0" fontId="17" fillId="0" borderId="2" xfId="0" applyFont="1" applyBorder="1" applyAlignment="1" applyProtection="1"/>
    <xf numFmtId="0" fontId="16" fillId="0" borderId="3" xfId="0" applyFont="1" applyFill="1" applyBorder="1" applyAlignment="1" applyProtection="1">
      <alignment horizontal="center" wrapText="1"/>
    </xf>
    <xf numFmtId="0" fontId="17" fillId="2" borderId="9" xfId="0" applyFont="1" applyFill="1" applyBorder="1" applyAlignment="1" applyProtection="1">
      <protection locked="0"/>
    </xf>
    <xf numFmtId="0" fontId="16" fillId="0" borderId="2" xfId="0" applyFont="1" applyFill="1" applyBorder="1" applyAlignment="1" applyProtection="1">
      <alignment horizontal="right" wrapText="1"/>
    </xf>
    <xf numFmtId="0" fontId="16" fillId="0" borderId="2" xfId="0" applyFont="1" applyBorder="1" applyAlignment="1" applyProtection="1">
      <alignment horizontal="right" wrapText="1"/>
    </xf>
    <xf numFmtId="0" fontId="15" fillId="0" borderId="0" xfId="0" applyFont="1" applyFill="1" applyBorder="1" applyAlignment="1" applyProtection="1">
      <alignment horizontal="right" wrapText="1"/>
    </xf>
    <xf numFmtId="0" fontId="15" fillId="0" borderId="0" xfId="0" applyFont="1" applyBorder="1" applyAlignment="1" applyProtection="1">
      <alignment horizontal="right" wrapText="1"/>
    </xf>
    <xf numFmtId="3" fontId="16" fillId="0" borderId="17" xfId="0" applyNumberFormat="1" applyFont="1" applyFill="1" applyBorder="1" applyAlignment="1" applyProtection="1">
      <alignment horizontal="left" wrapText="1"/>
      <protection locked="0"/>
    </xf>
    <xf numFmtId="0" fontId="17" fillId="0" borderId="0" xfId="0" applyFont="1" applyFill="1" applyBorder="1" applyAlignment="1" applyProtection="1">
      <alignment horizontal="right"/>
    </xf>
    <xf numFmtId="0" fontId="16" fillId="0" borderId="17" xfId="0" applyFont="1" applyFill="1" applyBorder="1" applyAlignment="1" applyProtection="1">
      <alignment horizontal="left" wrapText="1"/>
      <protection locked="0"/>
    </xf>
    <xf numFmtId="0" fontId="17" fillId="0" borderId="0" xfId="0" applyFont="1" applyBorder="1" applyAlignment="1" applyProtection="1">
      <alignment horizontal="right"/>
    </xf>
    <xf numFmtId="0" fontId="17" fillId="0" borderId="2" xfId="0" applyFont="1" applyFill="1" applyBorder="1" applyAlignment="1" applyProtection="1">
      <alignment horizontal="right"/>
    </xf>
    <xf numFmtId="0" fontId="17" fillId="0" borderId="0" xfId="0" applyFont="1" applyBorder="1" applyAlignment="1" applyProtection="1">
      <alignment horizontal="right" wrapText="1"/>
    </xf>
    <xf numFmtId="0" fontId="16" fillId="0" borderId="18" xfId="0" applyFont="1" applyFill="1" applyBorder="1" applyAlignment="1" applyProtection="1">
      <alignment horizontal="left" wrapText="1"/>
      <protection locked="0"/>
    </xf>
    <xf numFmtId="0" fontId="17" fillId="0" borderId="0" xfId="0" applyNumberFormat="1" applyFont="1" applyFill="1" applyBorder="1" applyAlignment="1" applyProtection="1">
      <alignment horizontal="right"/>
    </xf>
    <xf numFmtId="0" fontId="17" fillId="0" borderId="18" xfId="0" applyFont="1" applyFill="1" applyBorder="1" applyAlignment="1" applyProtection="1">
      <protection locked="0"/>
    </xf>
    <xf numFmtId="0" fontId="17" fillId="0" borderId="0" xfId="0" applyFont="1" applyFill="1" applyBorder="1" applyAlignment="1" applyProtection="1">
      <alignment horizontal="right" wrapText="1"/>
    </xf>
    <xf numFmtId="0" fontId="17" fillId="0" borderId="2" xfId="0" applyFont="1" applyFill="1" applyBorder="1" applyAlignment="1" applyProtection="1"/>
    <xf numFmtId="0" fontId="16" fillId="0" borderId="1" xfId="0" applyFont="1" applyFill="1" applyBorder="1" applyAlignment="1" applyProtection="1"/>
    <xf numFmtId="0" fontId="23" fillId="0" borderId="2" xfId="0" applyFont="1" applyFill="1" applyBorder="1" applyAlignment="1" applyProtection="1">
      <alignment horizontal="center"/>
    </xf>
    <xf numFmtId="0" fontId="23" fillId="0" borderId="0" xfId="0" applyFont="1" applyBorder="1" applyAlignment="1" applyProtection="1">
      <alignment horizontal="right" wrapText="1"/>
    </xf>
    <xf numFmtId="0" fontId="16" fillId="0" borderId="17" xfId="0" applyFont="1" applyFill="1" applyBorder="1" applyAlignment="1" applyProtection="1">
      <alignment wrapText="1"/>
      <protection locked="0"/>
    </xf>
    <xf numFmtId="0" fontId="17" fillId="0" borderId="0" xfId="0" quotePrefix="1" applyFont="1" applyBorder="1" applyAlignment="1" applyProtection="1">
      <alignment horizontal="right"/>
    </xf>
    <xf numFmtId="0" fontId="16" fillId="0" borderId="8" xfId="0" applyFont="1" applyFill="1" applyBorder="1" applyAlignment="1" applyProtection="1">
      <alignment horizontal="left" wrapText="1"/>
    </xf>
    <xf numFmtId="0" fontId="16" fillId="0" borderId="3" xfId="0" applyFont="1" applyFill="1" applyBorder="1" applyAlignment="1" applyProtection="1">
      <alignment horizontal="left" wrapText="1"/>
    </xf>
    <xf numFmtId="0" fontId="16" fillId="0" borderId="6" xfId="0" applyFont="1" applyFill="1" applyBorder="1" applyAlignment="1" applyProtection="1">
      <alignment horizontal="right"/>
    </xf>
    <xf numFmtId="0" fontId="16" fillId="0" borderId="1" xfId="0" applyFont="1" applyFill="1" applyBorder="1" applyAlignment="1" applyProtection="1">
      <alignment horizontal="right"/>
    </xf>
    <xf numFmtId="0" fontId="16" fillId="0" borderId="16" xfId="0" applyFont="1" applyFill="1" applyBorder="1" applyAlignment="1" applyProtection="1">
      <alignment horizontal="left"/>
      <protection locked="0"/>
    </xf>
    <xf numFmtId="0" fontId="16" fillId="0" borderId="0" xfId="0" applyFont="1" applyBorder="1" applyAlignment="1" applyProtection="1">
      <alignment horizontal="right"/>
    </xf>
    <xf numFmtId="15" fontId="17" fillId="0" borderId="17" xfId="0" applyNumberFormat="1" applyFont="1" applyFill="1" applyBorder="1" applyAlignment="1" applyProtection="1">
      <alignment horizontal="left"/>
      <protection locked="0"/>
    </xf>
    <xf numFmtId="0" fontId="16" fillId="0" borderId="2" xfId="0" applyFont="1" applyBorder="1" applyAlignment="1" applyProtection="1">
      <alignment horizontal="right"/>
    </xf>
    <xf numFmtId="0" fontId="17" fillId="0" borderId="6" xfId="0" applyFont="1" applyBorder="1" applyAlignment="1" applyProtection="1"/>
    <xf numFmtId="0" fontId="24" fillId="0" borderId="1" xfId="0" applyFont="1" applyBorder="1" applyAlignment="1" applyProtection="1"/>
    <xf numFmtId="0" fontId="17" fillId="4" borderId="9" xfId="0" applyFont="1" applyFill="1" applyBorder="1" applyAlignment="1" applyProtection="1">
      <alignment horizontal="left"/>
    </xf>
    <xf numFmtId="0" fontId="16" fillId="0" borderId="6" xfId="0" applyFont="1" applyBorder="1" applyAlignment="1" applyProtection="1">
      <alignment horizontal="left"/>
    </xf>
    <xf numFmtId="0" fontId="16" fillId="0" borderId="1" xfId="0" applyFont="1" applyBorder="1" applyAlignment="1" applyProtection="1">
      <alignment horizontal="left"/>
    </xf>
    <xf numFmtId="0" fontId="16" fillId="5" borderId="6" xfId="0" applyFont="1" applyFill="1" applyBorder="1" applyAlignment="1" applyProtection="1">
      <alignment horizontal="left"/>
    </xf>
    <xf numFmtId="0" fontId="16" fillId="5" borderId="1" xfId="0" applyFont="1" applyFill="1" applyBorder="1" applyAlignment="1" applyProtection="1">
      <alignment horizontal="left"/>
    </xf>
    <xf numFmtId="0" fontId="16" fillId="0" borderId="17" xfId="0" applyFont="1" applyFill="1" applyBorder="1" applyAlignment="1" applyProtection="1"/>
    <xf numFmtId="0" fontId="16" fillId="0" borderId="19" xfId="0" applyFont="1" applyFill="1" applyBorder="1" applyAlignment="1" applyProtection="1">
      <alignment horizontal="right"/>
    </xf>
    <xf numFmtId="0" fontId="16" fillId="6" borderId="20" xfId="0" applyFont="1" applyFill="1" applyBorder="1" applyAlignment="1" applyProtection="1">
      <alignment horizontal="right"/>
    </xf>
    <xf numFmtId="0" fontId="17" fillId="0" borderId="6" xfId="0" applyFont="1" applyFill="1" applyBorder="1" applyAlignment="1" applyProtection="1">
      <alignment horizontal="left" wrapText="1"/>
      <protection locked="0"/>
    </xf>
    <xf numFmtId="0" fontId="17" fillId="0" borderId="1" xfId="0" applyFont="1" applyFill="1" applyBorder="1" applyAlignment="1" applyProtection="1">
      <alignment horizontal="left" wrapText="1"/>
      <protection locked="0"/>
    </xf>
    <xf numFmtId="0" fontId="17" fillId="0" borderId="6" xfId="0" applyFont="1" applyFill="1" applyBorder="1" applyAlignment="1" applyProtection="1">
      <alignment horizontal="center" vertical="top" wrapText="1"/>
      <protection locked="0"/>
    </xf>
    <xf numFmtId="0" fontId="17" fillId="0" borderId="1" xfId="0" applyFont="1" applyFill="1" applyBorder="1" applyAlignment="1" applyProtection="1">
      <alignment horizontal="center" vertical="top" wrapText="1"/>
      <protection locked="0"/>
    </xf>
    <xf numFmtId="0" fontId="17" fillId="0" borderId="20" xfId="0" applyFont="1" applyFill="1" applyBorder="1" applyAlignment="1" applyProtection="1">
      <alignment horizontal="center" vertical="top" wrapText="1"/>
      <protection locked="0"/>
    </xf>
    <xf numFmtId="0" fontId="17" fillId="0" borderId="2" xfId="0" applyFont="1" applyFill="1" applyBorder="1" applyAlignment="1" applyProtection="1">
      <alignment horizontal="center" vertical="top" wrapText="1"/>
      <protection locked="0"/>
    </xf>
    <xf numFmtId="0" fontId="17" fillId="0" borderId="0" xfId="0" applyFont="1" applyFill="1" applyBorder="1" applyAlignment="1" applyProtection="1">
      <alignment horizontal="center" vertical="top" wrapText="1"/>
      <protection locked="0"/>
    </xf>
    <xf numFmtId="0" fontId="17" fillId="0" borderId="21" xfId="0" applyFont="1" applyFill="1" applyBorder="1" applyAlignment="1" applyProtection="1">
      <alignment horizontal="center" vertical="top" wrapText="1"/>
      <protection locked="0"/>
    </xf>
    <xf numFmtId="0" fontId="17" fillId="0" borderId="8" xfId="0" applyFont="1" applyFill="1" applyBorder="1" applyAlignment="1" applyProtection="1">
      <alignment horizontal="center" vertical="top" wrapText="1"/>
      <protection locked="0"/>
    </xf>
    <xf numFmtId="0" fontId="17" fillId="0" borderId="3" xfId="0" applyFont="1" applyFill="1" applyBorder="1" applyAlignment="1" applyProtection="1">
      <alignment horizontal="center" vertical="top" wrapText="1"/>
      <protection locked="0"/>
    </xf>
    <xf numFmtId="0" fontId="17" fillId="0" borderId="22" xfId="0" applyFont="1" applyFill="1" applyBorder="1" applyAlignment="1" applyProtection="1">
      <alignment horizontal="center" vertical="top" wrapText="1"/>
      <protection locked="0"/>
    </xf>
    <xf numFmtId="0" fontId="16" fillId="0" borderId="23" xfId="0" applyFont="1" applyFill="1" applyBorder="1" applyAlignment="1" applyProtection="1">
      <alignment horizontal="right"/>
    </xf>
    <xf numFmtId="0" fontId="16" fillId="6" borderId="21" xfId="0" applyFont="1" applyFill="1" applyBorder="1" applyAlignment="1" applyProtection="1">
      <alignment horizontal="right"/>
    </xf>
    <xf numFmtId="0" fontId="17" fillId="0" borderId="8" xfId="0" applyFont="1" applyBorder="1" applyAlignment="1"/>
    <xf numFmtId="0" fontId="17" fillId="0" borderId="3" xfId="0" applyFont="1" applyBorder="1" applyAlignment="1"/>
    <xf numFmtId="0" fontId="17" fillId="0" borderId="8" xfId="0" applyFont="1" applyFill="1" applyBorder="1" applyAlignment="1" applyProtection="1">
      <alignment vertical="top" wrapText="1"/>
      <protection locked="0"/>
    </xf>
    <xf numFmtId="0" fontId="17" fillId="0" borderId="3" xfId="0" applyFont="1" applyFill="1" applyBorder="1" applyAlignment="1" applyProtection="1">
      <alignment vertical="top" wrapText="1"/>
      <protection locked="0"/>
    </xf>
    <xf numFmtId="0" fontId="17" fillId="0" borderId="24" xfId="0" applyFont="1" applyFill="1" applyBorder="1" applyAlignment="1" applyProtection="1"/>
    <xf numFmtId="0" fontId="17" fillId="0" borderId="25" xfId="0" applyFont="1" applyFill="1" applyBorder="1" applyAlignment="1" applyProtection="1"/>
    <xf numFmtId="0" fontId="16" fillId="2" borderId="26" xfId="0" applyFont="1" applyFill="1" applyBorder="1" applyAlignment="1" applyProtection="1">
      <alignment horizontal="right"/>
    </xf>
    <xf numFmtId="0" fontId="16" fillId="0" borderId="26" xfId="0" applyFont="1" applyFill="1" applyBorder="1" applyAlignment="1" applyProtection="1">
      <alignment horizontal="right"/>
    </xf>
    <xf numFmtId="0" fontId="18" fillId="0" borderId="6" xfId="0" applyFont="1" applyBorder="1" applyAlignment="1" applyProtection="1">
      <alignment horizontal="right"/>
    </xf>
    <xf numFmtId="0" fontId="25" fillId="0" borderId="27" xfId="0" applyFont="1" applyBorder="1" applyAlignment="1" applyProtection="1"/>
    <xf numFmtId="0" fontId="16" fillId="7" borderId="28" xfId="0" applyFont="1" applyFill="1" applyBorder="1" applyAlignment="1" applyProtection="1">
      <alignment horizontal="right"/>
    </xf>
    <xf numFmtId="0" fontId="16" fillId="11" borderId="12" xfId="0" applyFont="1" applyFill="1" applyBorder="1" applyAlignment="1" applyProtection="1">
      <alignment horizontal="center" vertical="center"/>
    </xf>
    <xf numFmtId="0" fontId="20" fillId="12" borderId="26" xfId="0" applyFont="1" applyFill="1" applyBorder="1" applyAlignment="1" applyProtection="1">
      <alignment horizontal="right"/>
    </xf>
    <xf numFmtId="0" fontId="14" fillId="12" borderId="2" xfId="0" applyFont="1" applyFill="1" applyBorder="1" applyAlignment="1" applyProtection="1">
      <alignment horizontal="right" wrapText="1"/>
    </xf>
    <xf numFmtId="0" fontId="20" fillId="12" borderId="26" xfId="0" applyFont="1" applyFill="1" applyBorder="1" applyAlignment="1" applyProtection="1">
      <alignment horizontal="right" wrapText="1"/>
    </xf>
    <xf numFmtId="0" fontId="16" fillId="2" borderId="9" xfId="0" applyFont="1" applyFill="1" applyBorder="1" applyAlignment="1" applyProtection="1">
      <alignment horizontal="left" shrinkToFit="1"/>
      <protection locked="0"/>
    </xf>
    <xf numFmtId="0" fontId="14" fillId="12" borderId="27" xfId="0" applyFont="1" applyFill="1" applyBorder="1" applyAlignment="1" applyProtection="1">
      <alignment horizontal="right" vertical="center" wrapText="1"/>
    </xf>
    <xf numFmtId="0" fontId="17" fillId="0" borderId="2" xfId="0" applyFont="1" applyBorder="1" applyAlignment="1" applyProtection="1">
      <alignment horizontal="right" vertical="center" wrapText="1"/>
    </xf>
    <xf numFmtId="0" fontId="17" fillId="0" borderId="10" xfId="0" applyFont="1" applyBorder="1" applyAlignment="1" applyProtection="1">
      <alignment horizontal="center"/>
    </xf>
    <xf numFmtId="0" fontId="17" fillId="2" borderId="9" xfId="0" applyFont="1" applyFill="1" applyBorder="1" applyAlignment="1" applyProtection="1">
      <alignment horizontal="center"/>
      <protection locked="0"/>
    </xf>
    <xf numFmtId="0" fontId="16" fillId="0" borderId="10" xfId="0" applyFont="1" applyBorder="1" applyAlignment="1" applyProtection="1">
      <alignment horizontal="center"/>
    </xf>
    <xf numFmtId="0" fontId="16" fillId="0" borderId="29" xfId="0" applyFont="1" applyFill="1" applyBorder="1" applyAlignment="1" applyProtection="1">
      <alignment horizontal="left"/>
    </xf>
    <xf numFmtId="0" fontId="17" fillId="0" borderId="30" xfId="0" applyFont="1" applyFill="1" applyBorder="1" applyAlignment="1" applyProtection="1">
      <alignment horizontal="left" shrinkToFit="1"/>
      <protection locked="0"/>
    </xf>
    <xf numFmtId="0" fontId="16" fillId="0" borderId="30" xfId="0" applyFont="1" applyFill="1" applyBorder="1" applyAlignment="1" applyProtection="1">
      <alignment horizontal="left"/>
    </xf>
    <xf numFmtId="0" fontId="17" fillId="0" borderId="31" xfId="0" applyFont="1" applyFill="1" applyBorder="1" applyAlignment="1" applyProtection="1">
      <alignment horizontal="left" shrinkToFit="1"/>
      <protection locked="0"/>
    </xf>
    <xf numFmtId="0" fontId="17" fillId="0" borderId="32" xfId="0" applyFont="1" applyFill="1" applyBorder="1" applyAlignment="1" applyProtection="1"/>
    <xf numFmtId="0" fontId="14" fillId="0" borderId="0" xfId="0" applyFont="1" applyFill="1" applyBorder="1" applyAlignment="1" applyProtection="1">
      <alignment horizontal="left"/>
      <protection locked="0"/>
    </xf>
    <xf numFmtId="0" fontId="16" fillId="0" borderId="26" xfId="0" applyFont="1" applyFill="1" applyBorder="1" applyAlignment="1" applyProtection="1">
      <alignment horizontal="right" wrapText="1"/>
    </xf>
    <xf numFmtId="0" fontId="26" fillId="0" borderId="17" xfId="0" applyFont="1" applyFill="1" applyBorder="1" applyAlignment="1" applyProtection="1">
      <alignment horizontal="left" wrapText="1"/>
      <protection locked="0"/>
    </xf>
    <xf numFmtId="0" fontId="17" fillId="0" borderId="18" xfId="0" applyFont="1" applyFill="1" applyBorder="1" applyAlignment="1" applyProtection="1">
      <alignment horizontal="right" wrapText="1"/>
    </xf>
    <xf numFmtId="0" fontId="17" fillId="0" borderId="33" xfId="0" applyFont="1" applyFill="1" applyBorder="1" applyAlignment="1" applyProtection="1">
      <protection locked="0"/>
    </xf>
    <xf numFmtId="0" fontId="17" fillId="0" borderId="17" xfId="0" applyFont="1" applyBorder="1" applyAlignment="1" applyProtection="1"/>
    <xf numFmtId="0" fontId="16" fillId="2" borderId="11" xfId="0" applyFont="1" applyFill="1" applyBorder="1" applyAlignment="1" applyProtection="1">
      <alignment vertical="center" shrinkToFit="1"/>
      <protection locked="0"/>
    </xf>
    <xf numFmtId="0" fontId="16" fillId="2" borderId="9" xfId="0" applyFont="1" applyFill="1" applyBorder="1" applyAlignment="1" applyProtection="1">
      <alignment vertical="center" shrinkToFit="1"/>
      <protection locked="0"/>
    </xf>
    <xf numFmtId="0" fontId="16" fillId="2" borderId="9" xfId="0" applyFont="1" applyFill="1" applyBorder="1" applyAlignment="1" applyProtection="1">
      <alignment vertical="center"/>
      <protection locked="0"/>
    </xf>
    <xf numFmtId="0" fontId="16" fillId="11" borderId="13" xfId="0" applyFont="1" applyFill="1" applyBorder="1" applyAlignment="1" applyProtection="1">
      <alignment horizontal="left" vertical="center"/>
      <protection locked="0"/>
    </xf>
    <xf numFmtId="0" fontId="16" fillId="2" borderId="9" xfId="0" applyFont="1" applyFill="1" applyBorder="1" applyAlignment="1" applyProtection="1">
      <alignment horizontal="left" vertical="center"/>
      <protection locked="0"/>
    </xf>
    <xf numFmtId="0" fontId="14" fillId="12" borderId="0" xfId="0" applyFont="1" applyFill="1" applyBorder="1" applyAlignment="1" applyProtection="1">
      <alignment horizontal="right" wrapText="1"/>
    </xf>
    <xf numFmtId="0" fontId="16" fillId="0" borderId="0" xfId="0" applyFont="1" applyFill="1" applyBorder="1" applyAlignment="1" applyProtection="1">
      <alignment horizontal="center" wrapText="1"/>
    </xf>
    <xf numFmtId="0" fontId="18" fillId="0" borderId="2" xfId="0" applyFont="1" applyBorder="1" applyAlignment="1" applyProtection="1">
      <alignment horizontal="right"/>
    </xf>
    <xf numFmtId="0" fontId="0" fillId="0" borderId="0" xfId="0" applyBorder="1"/>
    <xf numFmtId="0" fontId="18" fillId="0" borderId="2" xfId="0" applyFont="1" applyBorder="1" applyAlignment="1" applyProtection="1">
      <alignment horizontal="right"/>
    </xf>
    <xf numFmtId="0" fontId="27" fillId="12" borderId="2" xfId="0" applyFont="1" applyFill="1" applyBorder="1" applyAlignment="1" applyProtection="1">
      <alignment horizontal="right" wrapText="1"/>
    </xf>
    <xf numFmtId="0" fontId="27" fillId="12" borderId="0" xfId="0" applyFont="1" applyFill="1" applyBorder="1" applyAlignment="1" applyProtection="1">
      <alignment horizontal="right" wrapText="1"/>
    </xf>
    <xf numFmtId="0" fontId="16" fillId="0" borderId="20" xfId="0" applyFont="1" applyFill="1" applyBorder="1" applyAlignment="1" applyProtection="1">
      <protection locked="0"/>
    </xf>
    <xf numFmtId="0" fontId="16" fillId="0" borderId="21" xfId="0" applyFont="1" applyFill="1" applyBorder="1" applyAlignment="1" applyProtection="1">
      <alignment horizontal="left"/>
      <protection locked="0"/>
    </xf>
    <xf numFmtId="0" fontId="16" fillId="0" borderId="21" xfId="0" applyFont="1" applyFill="1" applyBorder="1" applyAlignment="1" applyProtection="1">
      <protection locked="0"/>
    </xf>
    <xf numFmtId="0" fontId="17" fillId="0" borderId="21" xfId="0" applyFont="1" applyFill="1" applyBorder="1" applyAlignment="1" applyProtection="1"/>
    <xf numFmtId="0" fontId="17" fillId="0" borderId="21" xfId="0" applyFont="1" applyBorder="1" applyAlignment="1" applyProtection="1"/>
    <xf numFmtId="0" fontId="17" fillId="0" borderId="22" xfId="0" applyFont="1" applyBorder="1" applyAlignment="1" applyProtection="1"/>
    <xf numFmtId="0" fontId="16" fillId="0" borderId="20" xfId="0" applyFont="1" applyBorder="1" applyAlignment="1" applyProtection="1"/>
    <xf numFmtId="0" fontId="17" fillId="0" borderId="34" xfId="0" applyFont="1" applyFill="1" applyBorder="1" applyAlignment="1" applyProtection="1">
      <alignment horizontal="left" wrapText="1"/>
      <protection locked="0"/>
    </xf>
    <xf numFmtId="0" fontId="17" fillId="0" borderId="34" xfId="0" applyFont="1" applyFill="1" applyBorder="1" applyAlignment="1" applyProtection="1"/>
    <xf numFmtId="0" fontId="2" fillId="0" borderId="21" xfId="0" applyFont="1" applyBorder="1" applyAlignment="1" applyProtection="1"/>
    <xf numFmtId="0" fontId="17" fillId="0" borderId="21" xfId="0" applyFont="1" applyBorder="1" applyAlignment="1" applyProtection="1">
      <alignment horizontal="left"/>
    </xf>
    <xf numFmtId="0" fontId="17" fillId="0" borderId="34" xfId="0" applyFont="1" applyBorder="1" applyAlignment="1" applyProtection="1">
      <protection locked="0"/>
    </xf>
    <xf numFmtId="0" fontId="17" fillId="0" borderId="21" xfId="0" applyFont="1" applyBorder="1" applyAlignment="1" applyProtection="1">
      <protection locked="0"/>
    </xf>
    <xf numFmtId="0" fontId="17" fillId="0" borderId="21" xfId="0" applyFont="1" applyFill="1" applyBorder="1" applyAlignment="1" applyProtection="1">
      <alignment horizontal="center" wrapText="1"/>
    </xf>
    <xf numFmtId="0" fontId="17" fillId="0" borderId="21" xfId="0" applyFont="1" applyFill="1" applyBorder="1" applyAlignment="1" applyProtection="1">
      <alignment horizontal="center"/>
      <protection locked="0"/>
    </xf>
    <xf numFmtId="0" fontId="17" fillId="2" borderId="35" xfId="0" applyFont="1" applyFill="1" applyBorder="1" applyAlignment="1" applyProtection="1">
      <protection locked="0"/>
    </xf>
    <xf numFmtId="0" fontId="16" fillId="0" borderId="21" xfId="0" applyFont="1" applyFill="1" applyBorder="1" applyAlignment="1" applyProtection="1"/>
    <xf numFmtId="0" fontId="16" fillId="0" borderId="34" xfId="0" applyFont="1" applyFill="1" applyBorder="1" applyAlignment="1" applyProtection="1">
      <alignment horizontal="left" wrapText="1"/>
      <protection locked="0"/>
    </xf>
    <xf numFmtId="0" fontId="17" fillId="0" borderId="20" xfId="0" applyFont="1" applyBorder="1" applyAlignment="1" applyProtection="1"/>
    <xf numFmtId="0" fontId="16" fillId="0" borderId="22" xfId="0" applyFont="1" applyFill="1" applyBorder="1" applyAlignment="1" applyProtection="1">
      <alignment wrapText="1"/>
    </xf>
    <xf numFmtId="0" fontId="19" fillId="3" borderId="15" xfId="0" applyFont="1" applyFill="1" applyBorder="1" applyAlignment="1" applyProtection="1"/>
    <xf numFmtId="0" fontId="16" fillId="0" borderId="20" xfId="0" applyFont="1" applyFill="1" applyBorder="1" applyAlignment="1" applyProtection="1"/>
    <xf numFmtId="0" fontId="16" fillId="0" borderId="20" xfId="0" applyFont="1" applyBorder="1" applyAlignment="1" applyProtection="1">
      <alignment horizontal="left"/>
    </xf>
    <xf numFmtId="0" fontId="16" fillId="5" borderId="20" xfId="0" applyFont="1" applyFill="1" applyBorder="1" applyAlignment="1" applyProtection="1">
      <alignment horizontal="left"/>
    </xf>
    <xf numFmtId="0" fontId="16" fillId="0" borderId="21" xfId="0" applyFont="1" applyFill="1" applyBorder="1" applyAlignment="1" applyProtection="1">
      <alignment horizontal="center" wrapText="1"/>
    </xf>
    <xf numFmtId="0" fontId="17" fillId="0" borderId="20" xfId="0" applyFont="1" applyFill="1" applyBorder="1" applyAlignment="1" applyProtection="1">
      <alignment horizontal="left" wrapText="1"/>
      <protection locked="0"/>
    </xf>
    <xf numFmtId="0" fontId="17" fillId="0" borderId="22" xfId="0" applyFont="1" applyBorder="1" applyAlignment="1"/>
    <xf numFmtId="0" fontId="17" fillId="0" borderId="22" xfId="0" applyFont="1" applyFill="1" applyBorder="1" applyAlignment="1" applyProtection="1">
      <alignment vertical="top" wrapText="1"/>
      <protection locked="0"/>
    </xf>
    <xf numFmtId="0" fontId="17" fillId="0" borderId="36" xfId="0" applyFont="1" applyFill="1" applyBorder="1" applyAlignment="1" applyProtection="1"/>
    <xf numFmtId="0" fontId="16" fillId="0" borderId="15" xfId="0" applyFont="1" applyBorder="1" applyAlignment="1" applyProtection="1"/>
    <xf numFmtId="0" fontId="17" fillId="0" borderId="2" xfId="0" applyFont="1" applyFill="1" applyBorder="1" applyAlignment="1" applyProtection="1">
      <alignment vertical="top" wrapText="1"/>
      <protection locked="0"/>
    </xf>
    <xf numFmtId="0" fontId="17" fillId="0" borderId="0" xfId="0" applyFont="1" applyFill="1" applyBorder="1" applyAlignment="1" applyProtection="1">
      <alignment vertical="top" wrapText="1"/>
      <protection locked="0"/>
    </xf>
    <xf numFmtId="0" fontId="17" fillId="0" borderId="21" xfId="0" applyFont="1" applyFill="1" applyBorder="1" applyAlignment="1" applyProtection="1">
      <alignment vertical="top" wrapText="1"/>
      <protection locked="0"/>
    </xf>
    <xf numFmtId="0" fontId="17" fillId="0" borderId="6" xfId="0" applyFont="1" applyFill="1" applyBorder="1" applyAlignment="1" applyProtection="1">
      <alignment vertical="top" wrapText="1"/>
      <protection locked="0"/>
    </xf>
    <xf numFmtId="0" fontId="17" fillId="0" borderId="1" xfId="0" applyFont="1" applyFill="1" applyBorder="1" applyAlignment="1" applyProtection="1">
      <alignment vertical="top" wrapText="1"/>
      <protection locked="0"/>
    </xf>
    <xf numFmtId="0" fontId="17" fillId="0" borderId="20" xfId="0" applyFont="1" applyFill="1" applyBorder="1" applyAlignment="1" applyProtection="1">
      <alignment vertical="top" wrapText="1"/>
      <protection locked="0"/>
    </xf>
    <xf numFmtId="0" fontId="11" fillId="0" borderId="0" xfId="0" applyFont="1" applyFill="1" applyBorder="1" applyAlignment="1" applyProtection="1">
      <alignment horizontal="center" wrapText="1"/>
      <protection locked="0"/>
    </xf>
    <xf numFmtId="0" fontId="9"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xf>
    <xf numFmtId="0" fontId="16" fillId="0" borderId="0" xfId="0" applyFont="1" applyFill="1" applyBorder="1" applyAlignment="1" applyProtection="1">
      <alignment horizontal="center" wrapText="1"/>
    </xf>
    <xf numFmtId="0" fontId="16" fillId="0" borderId="21" xfId="0" applyFont="1" applyFill="1" applyBorder="1" applyAlignment="1" applyProtection="1">
      <alignment horizontal="center" wrapText="1"/>
    </xf>
    <xf numFmtId="0" fontId="17" fillId="0" borderId="37" xfId="0" applyFont="1" applyBorder="1" applyAlignment="1" applyProtection="1">
      <alignment horizontal="center" wrapText="1"/>
      <protection locked="0"/>
    </xf>
    <xf numFmtId="0" fontId="17" fillId="0" borderId="38" xfId="0" applyFont="1" applyBorder="1" applyAlignment="1" applyProtection="1">
      <alignment horizontal="center" wrapText="1"/>
      <protection locked="0"/>
    </xf>
    <xf numFmtId="0" fontId="16" fillId="0" borderId="17" xfId="0" applyFont="1" applyFill="1" applyBorder="1" applyAlignment="1" applyProtection="1">
      <alignment horizontal="left" wrapText="1"/>
      <protection locked="0"/>
    </xf>
    <xf numFmtId="0" fontId="16" fillId="0" borderId="21" xfId="0" applyFont="1" applyFill="1" applyBorder="1" applyAlignment="1" applyProtection="1">
      <alignment horizontal="right" vertical="center" wrapText="1"/>
    </xf>
    <xf numFmtId="0" fontId="2"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xf>
    <xf numFmtId="0" fontId="10" fillId="0" borderId="0" xfId="0" applyFont="1" applyFill="1" applyBorder="1" applyAlignment="1" applyProtection="1">
      <alignment horizontal="left"/>
    </xf>
    <xf numFmtId="0" fontId="16" fillId="0" borderId="18" xfId="0" applyFont="1" applyFill="1" applyBorder="1" applyAlignment="1" applyProtection="1">
      <alignment horizontal="left" wrapText="1"/>
      <protection locked="0"/>
    </xf>
    <xf numFmtId="0" fontId="16" fillId="0" borderId="25" xfId="0" applyFont="1" applyFill="1" applyBorder="1" applyAlignment="1" applyProtection="1">
      <alignment horizontal="left" wrapText="1"/>
      <protection locked="0"/>
    </xf>
    <xf numFmtId="0" fontId="16" fillId="0" borderId="0" xfId="0" applyFont="1" applyFill="1" applyBorder="1" applyAlignment="1" applyProtection="1">
      <alignment horizontal="left" wrapText="1"/>
    </xf>
    <xf numFmtId="0" fontId="13" fillId="9" borderId="17" xfId="0" applyFont="1" applyFill="1" applyBorder="1" applyAlignment="1" applyProtection="1">
      <alignment horizontal="center" wrapText="1"/>
      <protection locked="0"/>
    </xf>
    <xf numFmtId="0" fontId="13" fillId="0" borderId="16" xfId="0" applyFont="1" applyFill="1" applyBorder="1" applyAlignment="1" applyProtection="1">
      <alignment horizontal="left"/>
      <protection locked="0"/>
    </xf>
    <xf numFmtId="0" fontId="17" fillId="0" borderId="37" xfId="0" applyFont="1" applyBorder="1" applyAlignment="1" applyProtection="1">
      <alignment horizontal="center"/>
      <protection locked="0"/>
    </xf>
    <xf numFmtId="0" fontId="17" fillId="0" borderId="38" xfId="0" applyFont="1" applyBorder="1" applyAlignment="1" applyProtection="1">
      <alignment horizontal="center"/>
      <protection locked="0"/>
    </xf>
    <xf numFmtId="0" fontId="18" fillId="0" borderId="6" xfId="0" applyFont="1" applyBorder="1" applyAlignment="1" applyProtection="1">
      <alignment horizontal="right" vertical="center" wrapText="1"/>
    </xf>
    <xf numFmtId="0" fontId="18" fillId="0" borderId="2" xfId="0" applyFont="1" applyBorder="1" applyAlignment="1" applyProtection="1">
      <alignment horizontal="right" vertical="center" wrapText="1"/>
    </xf>
    <xf numFmtId="0" fontId="17" fillId="0" borderId="17" xfId="0" applyFont="1" applyBorder="1" applyAlignment="1" applyProtection="1">
      <alignment horizontal="left" wrapText="1"/>
      <protection locked="0"/>
    </xf>
    <xf numFmtId="0" fontId="17" fillId="0" borderId="18" xfId="0" applyFont="1" applyFill="1" applyBorder="1" applyAlignment="1" applyProtection="1">
      <alignment horizontal="left" wrapText="1"/>
      <protection locked="0"/>
    </xf>
    <xf numFmtId="0" fontId="17" fillId="0" borderId="39" xfId="0" applyFont="1" applyFill="1" applyBorder="1" applyAlignment="1" applyProtection="1">
      <alignment horizontal="left" wrapText="1"/>
      <protection locked="0"/>
    </xf>
    <xf numFmtId="15" fontId="17" fillId="0" borderId="18" xfId="0" applyNumberFormat="1" applyFont="1" applyFill="1" applyBorder="1" applyAlignment="1" applyProtection="1">
      <alignment horizontal="center" wrapText="1"/>
      <protection locked="0"/>
    </xf>
    <xf numFmtId="0" fontId="17" fillId="0" borderId="2" xfId="0" applyFont="1" applyFill="1" applyBorder="1" applyAlignment="1" applyProtection="1">
      <alignment horizontal="right" vertical="center"/>
    </xf>
    <xf numFmtId="0" fontId="17" fillId="0" borderId="0" xfId="0" applyFont="1" applyBorder="1" applyAlignment="1" applyProtection="1">
      <alignment horizontal="left"/>
    </xf>
    <xf numFmtId="0" fontId="27" fillId="12" borderId="2" xfId="0" applyFont="1" applyFill="1" applyBorder="1" applyAlignment="1" applyProtection="1">
      <alignment horizontal="right" wrapText="1"/>
    </xf>
    <xf numFmtId="0" fontId="27" fillId="12" borderId="0" xfId="0" applyFont="1" applyFill="1" applyBorder="1" applyAlignment="1" applyProtection="1">
      <alignment horizontal="right" wrapText="1"/>
    </xf>
    <xf numFmtId="0" fontId="27" fillId="12" borderId="6" xfId="0" applyFont="1" applyFill="1" applyBorder="1" applyAlignment="1" applyProtection="1">
      <alignment horizontal="right" vertical="center"/>
    </xf>
    <xf numFmtId="0" fontId="27" fillId="12" borderId="20" xfId="0" applyFont="1" applyFill="1" applyBorder="1" applyAlignment="1" applyProtection="1">
      <alignment horizontal="right" vertical="center"/>
    </xf>
    <xf numFmtId="0" fontId="17" fillId="2" borderId="11" xfId="0" applyFont="1" applyFill="1" applyBorder="1" applyAlignment="1" applyProtection="1">
      <alignment horizontal="left" vertical="center"/>
      <protection locked="0"/>
    </xf>
    <xf numFmtId="0" fontId="17" fillId="2" borderId="12" xfId="0" applyFont="1" applyFill="1" applyBorder="1" applyAlignment="1" applyProtection="1">
      <alignment horizontal="left" vertical="center"/>
      <protection locked="0"/>
    </xf>
    <xf numFmtId="0" fontId="17" fillId="0" borderId="34" xfId="0" applyFont="1" applyBorder="1" applyAlignment="1" applyProtection="1">
      <alignment horizontal="left" wrapText="1"/>
      <protection locked="0"/>
    </xf>
    <xf numFmtId="0" fontId="18" fillId="0" borderId="8" xfId="0" applyFont="1" applyBorder="1" applyAlignment="1" applyProtection="1">
      <alignment horizontal="right" vertical="center" wrapText="1"/>
    </xf>
    <xf numFmtId="0" fontId="26" fillId="0" borderId="2" xfId="0" applyFont="1" applyBorder="1" applyAlignment="1" applyProtection="1">
      <alignment horizontal="center"/>
    </xf>
    <xf numFmtId="0" fontId="26" fillId="0" borderId="21" xfId="0" applyFont="1" applyBorder="1" applyAlignment="1" applyProtection="1">
      <alignment horizontal="center"/>
    </xf>
    <xf numFmtId="0" fontId="27" fillId="12" borderId="2" xfId="0" applyFont="1" applyFill="1" applyBorder="1" applyAlignment="1" applyProtection="1">
      <alignment horizontal="right"/>
    </xf>
    <xf numFmtId="0" fontId="27" fillId="12" borderId="21" xfId="0" applyFont="1" applyFill="1" applyBorder="1" applyAlignment="1" applyProtection="1">
      <alignment horizontal="right"/>
    </xf>
    <xf numFmtId="0" fontId="18" fillId="0" borderId="8" xfId="0" applyFont="1" applyFill="1" applyBorder="1" applyAlignment="1" applyProtection="1">
      <alignment horizontal="center"/>
    </xf>
    <xf numFmtId="0" fontId="18" fillId="0" borderId="22" xfId="0" applyFont="1" applyFill="1" applyBorder="1" applyAlignment="1" applyProtection="1">
      <alignment horizontal="center"/>
    </xf>
    <xf numFmtId="0" fontId="26" fillId="0" borderId="6" xfId="0" applyFont="1" applyFill="1" applyBorder="1" applyAlignment="1" applyProtection="1">
      <alignment horizontal="center" vertical="center" wrapText="1"/>
    </xf>
    <xf numFmtId="0" fontId="26" fillId="0" borderId="20" xfId="0" applyFont="1" applyFill="1" applyBorder="1" applyAlignment="1" applyProtection="1">
      <alignment horizontal="center" vertical="center" wrapText="1"/>
    </xf>
    <xf numFmtId="0" fontId="27" fillId="12" borderId="2" xfId="0" applyFont="1" applyFill="1" applyBorder="1" applyAlignment="1" applyProtection="1">
      <alignment horizontal="right" vertical="center"/>
    </xf>
    <xf numFmtId="0" fontId="27" fillId="12" borderId="21" xfId="0" applyFont="1" applyFill="1" applyBorder="1" applyAlignment="1" applyProtection="1">
      <alignment horizontal="right" vertical="center"/>
    </xf>
    <xf numFmtId="0" fontId="16" fillId="2" borderId="40" xfId="0" applyFont="1" applyFill="1" applyBorder="1" applyAlignment="1" applyProtection="1">
      <alignment horizontal="left" wrapText="1"/>
      <protection locked="0"/>
    </xf>
    <xf numFmtId="0" fontId="16" fillId="2" borderId="41" xfId="0" applyFont="1" applyFill="1" applyBorder="1" applyAlignment="1" applyProtection="1">
      <alignment horizontal="left" wrapText="1"/>
      <protection locked="0"/>
    </xf>
    <xf numFmtId="0" fontId="16" fillId="2" borderId="42" xfId="0" applyFont="1" applyFill="1" applyBorder="1" applyAlignment="1" applyProtection="1">
      <alignment horizontal="left" wrapText="1"/>
      <protection locked="0"/>
    </xf>
    <xf numFmtId="0" fontId="18" fillId="0" borderId="2" xfId="0" applyFont="1" applyBorder="1" applyAlignment="1" applyProtection="1">
      <alignment horizontal="right"/>
    </xf>
    <xf numFmtId="0" fontId="18" fillId="0" borderId="21" xfId="0" applyFont="1" applyBorder="1" applyAlignment="1" applyProtection="1">
      <alignment horizontal="right"/>
    </xf>
    <xf numFmtId="0" fontId="17" fillId="0" borderId="37" xfId="0" applyFont="1" applyFill="1" applyBorder="1" applyAlignment="1" applyProtection="1">
      <alignment horizontal="left" wrapText="1"/>
      <protection locked="0"/>
    </xf>
    <xf numFmtId="0" fontId="16" fillId="0" borderId="11" xfId="0" applyFont="1" applyFill="1" applyBorder="1" applyAlignment="1" applyProtection="1">
      <alignment horizontal="left"/>
    </xf>
    <xf numFmtId="0" fontId="16" fillId="0" borderId="12" xfId="0" applyFont="1" applyFill="1" applyBorder="1" applyAlignment="1" applyProtection="1">
      <alignment horizontal="left"/>
    </xf>
    <xf numFmtId="0" fontId="16" fillId="8" borderId="11" xfId="0" applyFont="1" applyFill="1" applyBorder="1" applyAlignment="1" applyProtection="1">
      <alignment horizontal="left" wrapText="1"/>
    </xf>
    <xf numFmtId="0" fontId="17" fillId="8" borderId="12" xfId="0" applyFont="1" applyFill="1" applyBorder="1" applyAlignment="1" applyProtection="1"/>
    <xf numFmtId="0" fontId="17" fillId="8" borderId="3" xfId="0" applyFont="1" applyFill="1" applyBorder="1" applyAlignment="1" applyProtection="1"/>
    <xf numFmtId="0" fontId="17" fillId="8" borderId="15" xfId="0" applyFont="1" applyFill="1" applyBorder="1" applyAlignment="1" applyProtection="1"/>
    <xf numFmtId="0" fontId="16" fillId="2" borderId="8" xfId="0" applyFont="1" applyFill="1" applyBorder="1" applyAlignment="1" applyProtection="1">
      <alignment horizontal="left" wrapText="1"/>
      <protection locked="0"/>
    </xf>
    <xf numFmtId="0" fontId="16" fillId="2" borderId="21" xfId="0" applyFont="1" applyFill="1" applyBorder="1" applyAlignment="1" applyProtection="1">
      <alignment horizontal="left" wrapText="1"/>
      <protection locked="0"/>
    </xf>
    <xf numFmtId="0" fontId="17" fillId="7" borderId="11" xfId="0" applyFont="1" applyFill="1" applyBorder="1" applyAlignment="1" applyProtection="1">
      <alignment horizontal="left" shrinkToFit="1"/>
    </xf>
    <xf numFmtId="0" fontId="17" fillId="7" borderId="12" xfId="0" applyFont="1" applyFill="1" applyBorder="1" applyAlignment="1" applyProtection="1">
      <alignment horizontal="left" shrinkToFit="1"/>
    </xf>
    <xf numFmtId="0" fontId="17" fillId="7" borderId="15" xfId="0" applyFont="1" applyFill="1" applyBorder="1" applyAlignment="1" applyProtection="1">
      <alignment horizontal="left" shrinkToFit="1"/>
    </xf>
    <xf numFmtId="14" fontId="17" fillId="0" borderId="17" xfId="0" applyNumberFormat="1" applyFont="1" applyBorder="1" applyAlignment="1" applyProtection="1">
      <alignment horizontal="left" wrapText="1"/>
      <protection locked="0"/>
    </xf>
    <xf numFmtId="0" fontId="17" fillId="0" borderId="16" xfId="0" applyFont="1" applyBorder="1" applyAlignment="1" applyProtection="1">
      <alignment horizontal="left" wrapText="1"/>
      <protection locked="0"/>
    </xf>
    <xf numFmtId="0" fontId="16" fillId="0" borderId="2" xfId="0" applyFont="1" applyFill="1" applyBorder="1" applyAlignment="1" applyProtection="1">
      <alignment horizontal="left" wrapText="1"/>
    </xf>
    <xf numFmtId="0" fontId="18" fillId="0" borderId="2" xfId="0" applyFont="1" applyBorder="1" applyAlignment="1" applyProtection="1">
      <alignment horizontal="center"/>
    </xf>
    <xf numFmtId="0" fontId="18" fillId="0" borderId="0" xfId="0" applyFont="1" applyBorder="1" applyAlignment="1" applyProtection="1">
      <alignment horizontal="center"/>
    </xf>
    <xf numFmtId="0" fontId="16" fillId="0" borderId="11" xfId="0" applyFont="1" applyFill="1" applyBorder="1" applyAlignment="1" applyProtection="1">
      <alignment horizontal="left"/>
      <protection locked="0"/>
    </xf>
    <xf numFmtId="0" fontId="16" fillId="0" borderId="15" xfId="0" applyFont="1" applyFill="1" applyBorder="1" applyAlignment="1" applyProtection="1">
      <alignment horizontal="left"/>
      <protection locked="0"/>
    </xf>
    <xf numFmtId="0" fontId="16" fillId="0" borderId="2" xfId="0" applyFont="1" applyFill="1" applyBorder="1" applyAlignment="1" applyProtection="1">
      <alignment horizontal="right"/>
    </xf>
    <xf numFmtId="0" fontId="16" fillId="0" borderId="0" xfId="0" applyFont="1" applyFill="1" applyBorder="1" applyAlignment="1" applyProtection="1">
      <alignment horizontal="right"/>
    </xf>
    <xf numFmtId="0" fontId="17" fillId="0" borderId="11" xfId="0" applyFont="1" applyFill="1" applyBorder="1" applyAlignment="1" applyProtection="1">
      <alignment horizontal="center" wrapText="1"/>
      <protection locked="0"/>
    </xf>
    <xf numFmtId="0" fontId="17" fillId="0" borderId="3" xfId="0" applyFont="1" applyFill="1" applyBorder="1" applyAlignment="1" applyProtection="1">
      <alignment horizontal="center" wrapText="1"/>
      <protection locked="0"/>
    </xf>
    <xf numFmtId="0" fontId="17" fillId="0" borderId="15" xfId="0" applyFont="1" applyFill="1" applyBorder="1" applyAlignment="1" applyProtection="1">
      <alignment horizontal="center" wrapText="1"/>
      <protection locked="0"/>
    </xf>
    <xf numFmtId="0" fontId="26" fillId="0" borderId="6" xfId="0" applyFont="1" applyFill="1" applyBorder="1" applyAlignment="1" applyProtection="1">
      <alignment horizontal="center" wrapText="1"/>
    </xf>
    <xf numFmtId="0" fontId="26" fillId="0" borderId="1" xfId="0" applyFont="1" applyFill="1" applyBorder="1" applyAlignment="1" applyProtection="1">
      <alignment horizontal="center" wrapText="1"/>
    </xf>
    <xf numFmtId="0" fontId="16" fillId="2" borderId="11" xfId="0" applyFont="1" applyFill="1" applyBorder="1" applyAlignment="1" applyProtection="1">
      <alignment horizontal="left"/>
      <protection locked="0"/>
    </xf>
    <xf numFmtId="0" fontId="16" fillId="2" borderId="12" xfId="0" applyFont="1" applyFill="1" applyBorder="1" applyAlignment="1" applyProtection="1">
      <alignment horizontal="left"/>
      <protection locked="0"/>
    </xf>
    <xf numFmtId="0" fontId="17" fillId="0" borderId="2" xfId="0" applyFont="1" applyFill="1" applyBorder="1" applyAlignment="1" applyProtection="1">
      <alignment horizontal="right" vertical="center" wrapText="1"/>
    </xf>
    <xf numFmtId="0" fontId="17" fillId="0" borderId="8" xfId="0" applyFont="1" applyFill="1" applyBorder="1" applyAlignment="1" applyProtection="1">
      <alignment horizontal="right" vertical="center" wrapText="1"/>
    </xf>
    <xf numFmtId="0" fontId="17" fillId="0" borderId="0" xfId="0" applyFont="1" applyBorder="1" applyAlignment="1" applyProtection="1">
      <alignment horizontal="right" vertical="center" wrapText="1"/>
    </xf>
    <xf numFmtId="0" fontId="17" fillId="0" borderId="3" xfId="0" applyFont="1" applyBorder="1" applyAlignment="1" applyProtection="1">
      <alignment horizontal="right" vertical="center" wrapText="1"/>
    </xf>
    <xf numFmtId="0" fontId="16" fillId="2" borderId="15" xfId="0" applyFont="1" applyFill="1" applyBorder="1" applyAlignment="1" applyProtection="1">
      <alignment horizontal="left"/>
      <protection locked="0"/>
    </xf>
    <xf numFmtId="0" fontId="16" fillId="0" borderId="0" xfId="0" applyFont="1" applyFill="1" applyBorder="1" applyAlignment="1" applyProtection="1">
      <alignment horizontal="left" wrapText="1"/>
      <protection locked="0"/>
    </xf>
    <xf numFmtId="0" fontId="24" fillId="0" borderId="0" xfId="0" applyFont="1" applyFill="1" applyBorder="1" applyAlignment="1" applyProtection="1">
      <alignment horizontal="left" vertical="center" wrapText="1"/>
      <protection locked="0"/>
    </xf>
    <xf numFmtId="0" fontId="24" fillId="0" borderId="17"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xf>
    <xf numFmtId="0" fontId="16" fillId="0" borderId="24" xfId="0" applyFont="1" applyFill="1" applyBorder="1" applyAlignment="1" applyProtection="1">
      <alignment horizontal="right" vertical="center"/>
    </xf>
    <xf numFmtId="0" fontId="16" fillId="0" borderId="2" xfId="0" applyFont="1" applyFill="1" applyBorder="1" applyAlignment="1" applyProtection="1">
      <alignment horizontal="right" vertical="center"/>
    </xf>
    <xf numFmtId="0" fontId="16" fillId="0" borderId="8" xfId="0" applyFont="1" applyFill="1" applyBorder="1" applyAlignment="1" applyProtection="1">
      <alignment horizontal="right" vertical="center"/>
    </xf>
    <xf numFmtId="0" fontId="18" fillId="0" borderId="11"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26" fillId="0" borderId="20" xfId="0" applyFont="1" applyFill="1" applyBorder="1" applyAlignment="1" applyProtection="1">
      <alignment horizontal="center" wrapText="1"/>
    </xf>
    <xf numFmtId="0" fontId="17" fillId="0" borderId="16" xfId="0" applyFont="1" applyFill="1" applyBorder="1" applyAlignment="1" applyProtection="1">
      <alignment horizontal="left" wrapText="1"/>
      <protection locked="0"/>
    </xf>
    <xf numFmtId="0" fontId="17" fillId="0" borderId="32" xfId="0" applyFont="1" applyFill="1" applyBorder="1" applyAlignment="1" applyProtection="1">
      <alignment horizontal="left" wrapText="1"/>
      <protection locked="0"/>
    </xf>
    <xf numFmtId="0" fontId="16" fillId="11" borderId="3" xfId="0" applyFont="1" applyFill="1" applyBorder="1" applyAlignment="1" applyProtection="1">
      <alignment horizontal="left" wrapText="1"/>
      <protection locked="0"/>
    </xf>
    <xf numFmtId="0" fontId="16" fillId="11" borderId="22" xfId="0" applyFont="1" applyFill="1" applyBorder="1" applyAlignment="1" applyProtection="1">
      <alignment horizontal="left" wrapText="1"/>
      <protection locked="0"/>
    </xf>
    <xf numFmtId="0" fontId="17" fillId="0" borderId="6" xfId="0" applyFont="1" applyBorder="1" applyAlignment="1" applyProtection="1">
      <alignment horizontal="left"/>
    </xf>
    <xf numFmtId="0" fontId="17" fillId="0" borderId="20" xfId="0" applyFont="1" applyBorder="1" applyAlignment="1" applyProtection="1">
      <alignment horizontal="left"/>
    </xf>
    <xf numFmtId="0" fontId="17" fillId="0" borderId="8" xfId="0" applyFont="1" applyBorder="1" applyAlignment="1" applyProtection="1">
      <alignment horizontal="left"/>
    </xf>
    <xf numFmtId="0" fontId="17" fillId="0" borderId="22" xfId="0" applyFont="1" applyBorder="1" applyAlignment="1" applyProtection="1">
      <alignment horizontal="left"/>
    </xf>
    <xf numFmtId="0" fontId="16" fillId="0" borderId="0" xfId="0" applyFont="1" applyFill="1" applyBorder="1" applyAlignment="1" applyProtection="1">
      <alignment horizontal="right" vertical="center"/>
    </xf>
    <xf numFmtId="0" fontId="28" fillId="0" borderId="0" xfId="0" applyFont="1"/>
    <xf numFmtId="0" fontId="28" fillId="0" borderId="0" xfId="0" applyFont="1" applyAlignment="1"/>
    <xf numFmtId="0" fontId="28" fillId="0" borderId="0" xfId="0" applyFont="1" applyAlignment="1">
      <alignment wrapText="1"/>
    </xf>
  </cellXfs>
  <cellStyles count="2">
    <cellStyle name="Normal" xfId="0" builtinId="0"/>
    <cellStyle name="Normal_TRF_Template_KOHLS_20130617 (2)" xfId="1"/>
  </cellStyles>
  <dxfs count="85">
    <dxf>
      <fill>
        <patternFill>
          <bgColor rgb="FF002060"/>
        </patternFill>
      </fill>
    </dxf>
    <dxf>
      <font>
        <color theme="0"/>
      </font>
      <fill>
        <patternFill>
          <bgColor rgb="FF002060"/>
        </patternFill>
      </fill>
    </dxf>
    <dxf>
      <font>
        <color theme="0"/>
      </font>
      <numFmt numFmtId="0" formatCode="General"/>
      <fill>
        <patternFill>
          <bgColor rgb="FF002060"/>
        </patternFill>
      </fill>
    </dxf>
    <dxf>
      <fill>
        <patternFill>
          <bgColor rgb="FF002060"/>
        </patternFill>
      </fill>
    </dxf>
    <dxf>
      <font>
        <color theme="0"/>
      </font>
      <fill>
        <patternFill>
          <bgColor theme="0"/>
        </patternFill>
      </fill>
    </dxf>
    <dxf>
      <font>
        <b val="0"/>
        <i val="0"/>
        <color theme="0"/>
      </font>
    </dxf>
    <dxf>
      <fill>
        <patternFill>
          <bgColor indexed="10"/>
        </patternFill>
      </fill>
    </dxf>
    <dxf>
      <fill>
        <patternFill>
          <bgColor indexed="10"/>
        </patternFill>
      </fill>
    </dxf>
    <dxf>
      <font>
        <b/>
        <i val="0"/>
        <condense val="0"/>
        <extend val="0"/>
        <color indexed="9"/>
      </font>
      <fill>
        <patternFill>
          <bgColor indexed="18"/>
        </patternFill>
      </fill>
    </dxf>
    <dxf>
      <font>
        <b/>
        <i val="0"/>
        <condense val="0"/>
        <extend val="0"/>
        <color indexed="9"/>
      </font>
      <fill>
        <patternFill>
          <bgColor indexed="18"/>
        </patternFill>
      </fill>
    </dxf>
    <dxf>
      <font>
        <b/>
        <i val="0"/>
        <condense val="0"/>
        <extend val="0"/>
        <color indexed="9"/>
      </font>
      <fill>
        <patternFill>
          <bgColor indexed="18"/>
        </patternFill>
      </fill>
    </dxf>
    <dxf>
      <font>
        <b/>
        <i val="0"/>
        <strike val="0"/>
        <condense val="0"/>
        <extend val="0"/>
        <color indexed="9"/>
      </font>
      <fill>
        <patternFill>
          <bgColor indexed="10"/>
        </patternFill>
      </fill>
    </dxf>
    <dxf>
      <font>
        <condense val="0"/>
        <extend val="0"/>
        <color indexed="9"/>
      </font>
      <fill>
        <patternFill>
          <bgColor indexed="9"/>
        </patternFill>
      </fill>
      <border>
        <left/>
        <top/>
        <bottom style="thin">
          <color indexed="64"/>
        </bottom>
      </border>
    </dxf>
    <dxf>
      <font>
        <b/>
        <i val="0"/>
        <strike val="0"/>
        <condense val="0"/>
        <extend val="0"/>
        <color indexed="9"/>
      </font>
      <fill>
        <patternFill>
          <bgColor indexed="18"/>
        </patternFill>
      </fill>
    </dxf>
    <dxf>
      <font>
        <b/>
        <i val="0"/>
        <strike val="0"/>
        <condense val="0"/>
        <extend val="0"/>
        <color indexed="9"/>
      </font>
      <fill>
        <patternFill patternType="solid">
          <bgColor indexed="18"/>
        </patternFill>
      </fill>
    </dxf>
    <dxf>
      <font>
        <condense val="0"/>
        <extend val="0"/>
        <color indexed="42"/>
      </font>
    </dxf>
    <dxf>
      <font>
        <b/>
        <i val="0"/>
      </font>
      <fill>
        <patternFill>
          <bgColor rgb="FFFFFF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theme="0"/>
      </font>
      <fill>
        <patternFill>
          <bgColor theme="0"/>
        </patternFill>
      </fill>
    </dxf>
    <dxf>
      <font>
        <color theme="0"/>
      </font>
      <fill>
        <patternFill patternType="none">
          <bgColor indexed="65"/>
        </patternFill>
      </fill>
    </dxf>
    <dxf>
      <font>
        <color theme="0"/>
      </font>
      <fill>
        <patternFill>
          <bgColor theme="0"/>
        </patternFill>
      </fill>
    </dxf>
    <dxf>
      <font>
        <b/>
        <i val="0"/>
        <color theme="1"/>
      </font>
      <fill>
        <patternFill>
          <bgColor rgb="FFFF0000"/>
        </patternFill>
      </fill>
      <border>
        <left style="thin">
          <color indexed="64"/>
        </left>
        <right style="thin">
          <color indexed="64"/>
        </right>
        <top style="thin">
          <color indexed="64"/>
        </top>
        <bottom style="thin">
          <color indexed="64"/>
        </bottom>
      </border>
    </dxf>
    <dxf>
      <font>
        <b/>
        <i val="0"/>
        <color auto="1"/>
      </font>
      <fill>
        <patternFill>
          <bgColor rgb="FF00B050"/>
        </patternFill>
      </fill>
      <border>
        <left style="thin">
          <color indexed="64"/>
        </left>
        <right style="thin">
          <color indexed="64"/>
        </right>
        <top style="thin">
          <color indexed="64"/>
        </top>
        <bottom style="thin">
          <color indexed="64"/>
        </bottom>
      </border>
    </dxf>
    <dxf>
      <font>
        <b/>
        <i val="0"/>
        <color auto="1"/>
      </font>
      <fill>
        <patternFill>
          <bgColor rgb="FF00B050"/>
        </patternFill>
      </fill>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00B050"/>
        </patternFill>
      </fill>
    </dxf>
    <dxf>
      <fill>
        <patternFill>
          <bgColor theme="1"/>
        </patternFill>
      </fill>
    </dxf>
    <dxf>
      <fill>
        <patternFill>
          <bgColor theme="1"/>
        </patternFill>
      </fill>
    </dxf>
    <dxf>
      <fill>
        <patternFill>
          <bgColor theme="1"/>
        </patternFill>
      </fill>
    </dxf>
    <dxf>
      <font>
        <color rgb="FFFF0000"/>
      </font>
      <fill>
        <patternFill patternType="none">
          <bgColor indexed="65"/>
        </patternFill>
      </fill>
    </dxf>
    <dxf>
      <fill>
        <patternFill>
          <bgColor theme="1"/>
        </patternFill>
      </fill>
    </dxf>
    <dxf>
      <fill>
        <patternFill>
          <bgColor theme="1"/>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fgColor theme="0"/>
        </patternFill>
      </fill>
      <border>
        <left/>
        <right/>
        <top/>
        <bottom/>
      </border>
    </dxf>
    <dxf>
      <font>
        <color theme="0"/>
      </font>
      <fill>
        <patternFill>
          <bgColor theme="0"/>
        </patternFill>
      </fill>
      <border>
        <left/>
        <right/>
        <top/>
        <bottom/>
      </border>
    </dxf>
    <dxf>
      <font>
        <color theme="0"/>
      </font>
      <fill>
        <patternFill>
          <fgColor theme="0"/>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fgColor theme="0"/>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rgb="FF002060"/>
        </patternFill>
      </fill>
    </dxf>
    <dxf>
      <fill>
        <patternFill>
          <bgColor rgb="FF002060"/>
        </patternFill>
      </fill>
    </dxf>
    <dxf>
      <fill>
        <patternFill>
          <bgColor rgb="FF002060"/>
        </patternFill>
      </fill>
    </dxf>
    <dxf>
      <fill>
        <patternFill>
          <bgColor rgb="FF002060"/>
        </patternFill>
      </fill>
    </dxf>
    <dxf>
      <font>
        <b/>
        <i val="0"/>
      </font>
      <fill>
        <patternFill patternType="solid">
          <bgColor rgb="FFFFFF99"/>
        </patternFill>
      </fill>
    </dxf>
    <dxf>
      <font>
        <b/>
        <i val="0"/>
        <condense val="0"/>
        <extend val="0"/>
        <color indexed="10"/>
      </font>
    </dxf>
    <dxf>
      <fill>
        <patternFill>
          <bgColor indexed="8"/>
        </patternFill>
      </fill>
    </dxf>
    <dxf>
      <font>
        <b/>
        <i val="0"/>
        <condense val="0"/>
        <extend val="0"/>
        <color indexed="10"/>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dy.Semrau/AppData/Local/Microsoft/Windows/Temporary%20Internet%20Files/OLK143E/TRF_Template_KOHLS_20130617%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F"/>
      <sheetName val="Master Data"/>
      <sheetName val="Sheet3"/>
    </sheetNames>
    <sheetDataSet>
      <sheetData sheetId="0" refreshError="1"/>
      <sheetData sheetId="1">
        <row r="2">
          <cell r="A2" t="str">
            <v>2 Working Days-DLM</v>
          </cell>
          <cell r="B2" t="str">
            <v>WHAT IS THIS?!</v>
          </cell>
          <cell r="C2" t="str">
            <v>ACCESSORIES</v>
          </cell>
          <cell r="D2" t="str">
            <v xml:space="preserve">Cordobas                                                                                            </v>
          </cell>
          <cell r="E2" t="str">
            <v>AFRICA</v>
          </cell>
          <cell r="F2" t="str">
            <v>Li &amp; Fung OK</v>
          </cell>
          <cell r="G2" t="str">
            <v>Fab</v>
          </cell>
          <cell r="H2" t="str">
            <v>Adult</v>
          </cell>
          <cell r="I2" t="str">
            <v>Claudia  Morales</v>
          </cell>
          <cell r="J2" t="str">
            <v>Mudd. OK!</v>
          </cell>
          <cell r="K2" t="str">
            <v>Fortune Fashions Industries</v>
          </cell>
          <cell r="L2" t="str">
            <v>Protocol 201 (Durability Test) / Ready to Wear</v>
          </cell>
          <cell r="M2" t="str">
            <v>244. OK!</v>
          </cell>
          <cell r="N2" t="str">
            <v>Fall 2012</v>
          </cell>
          <cell r="O2" t="str">
            <v>Amy Rouan</v>
          </cell>
          <cell r="P2" t="str">
            <v>Guatemala</v>
          </cell>
          <cell r="Q2" t="str">
            <v>copy from Line 22. use the same information as line 22</v>
          </cell>
          <cell r="R2" t="str">
            <v>copy from Line 22. use the same formula or format as line 22</v>
          </cell>
          <cell r="S2">
            <v>104900</v>
          </cell>
        </row>
        <row r="3">
          <cell r="A3" t="str">
            <v>24 Hrs Snap Attachment</v>
          </cell>
          <cell r="B3" t="str">
            <v>NO</v>
          </cell>
          <cell r="C3" t="str">
            <v>BAG</v>
          </cell>
          <cell r="D3" t="str">
            <v xml:space="preserve">Nuevo Sol                                                                                           </v>
          </cell>
          <cell r="E3" t="str">
            <v>ARGENTINA</v>
          </cell>
          <cell r="F3" t="str">
            <v>Non Li &amp; Fung</v>
          </cell>
          <cell r="G3" t="str">
            <v>Gmt OK</v>
          </cell>
          <cell r="H3" t="str">
            <v>Childrens (4-6X)</v>
          </cell>
          <cell r="I3" t="str">
            <v>Elena Kim</v>
          </cell>
          <cell r="J3" t="str">
            <v>So...</v>
          </cell>
          <cell r="K3" t="str">
            <v>Li &amp; Fung Guatemala S.A.</v>
          </cell>
          <cell r="L3" t="str">
            <v>Protocol 201-2</v>
          </cell>
          <cell r="M3">
            <v>406</v>
          </cell>
          <cell r="N3" t="str">
            <v>Spring 2012</v>
          </cell>
          <cell r="O3" t="str">
            <v>Delmis Perrine</v>
          </cell>
          <cell r="P3" t="str">
            <v>Korea. OK!</v>
          </cell>
          <cell r="Q3" t="str">
            <v>copy from Line 22. use the same formula or format as line 22</v>
          </cell>
          <cell r="R3" t="str">
            <v>50% Cotton 50% Polyester</v>
          </cell>
          <cell r="S3">
            <v>60038</v>
          </cell>
        </row>
        <row r="4">
          <cell r="A4" t="str">
            <v>5 Regular</v>
          </cell>
          <cell r="C4" t="str">
            <v>BIBS TEST</v>
          </cell>
          <cell r="D4" t="str">
            <v xml:space="preserve">Pesos                                                                                               </v>
          </cell>
          <cell r="E4" t="str">
            <v>AUSTRALIA</v>
          </cell>
          <cell r="F4" t="str">
            <v>Retest Li &amp; Fung</v>
          </cell>
          <cell r="G4" t="str">
            <v>Trim</v>
          </cell>
          <cell r="H4" t="str">
            <v>Childrens (7-20)</v>
          </cell>
          <cell r="I4" t="str">
            <v>Lidwina Han. CHANGE TO REFLECT "INVOICING INFORMATION" AS PER KOHL'S TRF</v>
          </cell>
          <cell r="J4" t="str">
            <v>Sonoma Life + Style</v>
          </cell>
          <cell r="L4" t="str">
            <v>Protocol 101-3</v>
          </cell>
          <cell r="M4" t="str">
            <v>543/424</v>
          </cell>
          <cell r="N4" t="str">
            <v>Fall 2013</v>
          </cell>
          <cell r="O4" t="str">
            <v>Jennifer</v>
          </cell>
          <cell r="Q4" t="str">
            <v>145 g/m2</v>
          </cell>
          <cell r="R4" t="str">
            <v>50% Polyester 37% Cotton 13% Rayon</v>
          </cell>
          <cell r="S4" t="str">
            <v>Not provided</v>
          </cell>
        </row>
        <row r="5">
          <cell r="A5" t="str">
            <v>EXP - Emergency (GT)</v>
          </cell>
          <cell r="C5" t="str">
            <v>BOOK</v>
          </cell>
          <cell r="D5" t="str">
            <v xml:space="preserve">Quetzales                                                                                           </v>
          </cell>
          <cell r="E5" t="str">
            <v>BAHRAIN</v>
          </cell>
          <cell r="F5" t="str">
            <v>Retest Non Li &amp; Fung</v>
          </cell>
          <cell r="H5" t="str">
            <v>Infants/Newborns (0 - 24M)</v>
          </cell>
          <cell r="I5" t="str">
            <v>Martha Yoo</v>
          </cell>
          <cell r="J5" t="str">
            <v>Hang Ten</v>
          </cell>
          <cell r="M5">
            <v>543</v>
          </cell>
          <cell r="N5" t="str">
            <v>Spring 2013. OK!</v>
          </cell>
          <cell r="O5" t="str">
            <v>Julianne Bartel</v>
          </cell>
          <cell r="Q5" t="str">
            <v>150 g/m2</v>
          </cell>
          <cell r="R5" t="str">
            <v>60% Cotton 40% Polyester</v>
          </cell>
        </row>
        <row r="6">
          <cell r="A6" t="str">
            <v>Express</v>
          </cell>
          <cell r="C6" t="str">
            <v>Bra in Camisoles or Full Slips</v>
          </cell>
          <cell r="D6" t="str">
            <v xml:space="preserve">Real                                                                                                </v>
          </cell>
          <cell r="E6" t="str">
            <v>BANGLADESH</v>
          </cell>
          <cell r="H6" t="str">
            <v>Toddlers (2T-4T)</v>
          </cell>
          <cell r="I6" t="str">
            <v>Olga Romero</v>
          </cell>
          <cell r="J6" t="str">
            <v>Helix</v>
          </cell>
          <cell r="M6">
            <v>424</v>
          </cell>
          <cell r="O6" t="str">
            <v>Julie Splendoria</v>
          </cell>
          <cell r="Q6" t="str">
            <v>170 g/m2</v>
          </cell>
          <cell r="R6" t="str">
            <v>60% Polyester 40%Cotton</v>
          </cell>
        </row>
        <row r="7">
          <cell r="A7" t="str">
            <v>Express for Kohl's</v>
          </cell>
          <cell r="C7" t="str">
            <v>Bras</v>
          </cell>
          <cell r="D7" t="str">
            <v xml:space="preserve">UK Pound Sterling                                                                                   </v>
          </cell>
          <cell r="E7" t="str">
            <v>BELGIUM</v>
          </cell>
          <cell r="J7" t="str">
            <v>Urban Pipeline</v>
          </cell>
          <cell r="M7">
            <v>414</v>
          </cell>
          <cell r="O7" t="str">
            <v>Rebecca Humprey. OK!</v>
          </cell>
          <cell r="Q7" t="str">
            <v>175 g/m2</v>
          </cell>
          <cell r="R7" t="str">
            <v>96% Cotton 4% Spandex</v>
          </cell>
        </row>
        <row r="8">
          <cell r="A8" t="str">
            <v>Express for Levi's</v>
          </cell>
          <cell r="C8" t="str">
            <v>BUTTONS</v>
          </cell>
          <cell r="D8" t="str">
            <v xml:space="preserve">US Dollar                                                                                           </v>
          </cell>
          <cell r="E8" t="str">
            <v>Belice</v>
          </cell>
          <cell r="M8">
            <v>456</v>
          </cell>
          <cell r="O8" t="str">
            <v>Slobodanka Zacula</v>
          </cell>
          <cell r="Q8" t="str">
            <v>180 g/m2</v>
          </cell>
        </row>
        <row r="9">
          <cell r="A9" t="str">
            <v>Express Service Nicaragua</v>
          </cell>
          <cell r="C9" t="str">
            <v>Carton Box</v>
          </cell>
          <cell r="E9" t="str">
            <v>Brasil</v>
          </cell>
          <cell r="M9">
            <v>448</v>
          </cell>
          <cell r="O9" t="str">
            <v>Tammy Litzau</v>
          </cell>
          <cell r="Q9" t="str">
            <v>185 g/m2</v>
          </cell>
        </row>
        <row r="10">
          <cell r="A10" t="str">
            <v>ExpressNac-2-40%</v>
          </cell>
          <cell r="C10" t="str">
            <v>Denim Garments</v>
          </cell>
          <cell r="E10" t="str">
            <v>Brazil</v>
          </cell>
          <cell r="M10">
            <v>159</v>
          </cell>
          <cell r="O10" t="str">
            <v>Tammy Litzau/Amy Rouan</v>
          </cell>
          <cell r="Q10" t="str">
            <v>190 g/m2</v>
          </cell>
        </row>
        <row r="11">
          <cell r="A11" t="str">
            <v>Next Day (GT)</v>
          </cell>
          <cell r="C11" t="str">
            <v>DOWN FILL TEST</v>
          </cell>
          <cell r="E11" t="str">
            <v>CANADA</v>
          </cell>
          <cell r="M11">
            <v>504</v>
          </cell>
          <cell r="O11" t="str">
            <v>Tina Sachter</v>
          </cell>
          <cell r="Q11" t="str">
            <v>200 g/m2</v>
          </cell>
        </row>
        <row r="12">
          <cell r="A12" t="str">
            <v>Next Day DLM</v>
          </cell>
          <cell r="C12" t="str">
            <v>Eco</v>
          </cell>
          <cell r="E12" t="str">
            <v>CHILE</v>
          </cell>
          <cell r="M12">
            <v>59</v>
          </cell>
          <cell r="O12" t="str">
            <v>Tommy Yang</v>
          </cell>
          <cell r="Q12" t="str">
            <v>After wash: 120 g/m2</v>
          </cell>
        </row>
        <row r="13">
          <cell r="A13" t="str">
            <v>Next Day Mexico</v>
          </cell>
          <cell r="C13" t="str">
            <v>Elastic</v>
          </cell>
          <cell r="E13" t="str">
            <v>CHINA</v>
          </cell>
          <cell r="Q13" t="str">
            <v>After wash: 130 g/m2</v>
          </cell>
        </row>
        <row r="14">
          <cell r="A14" t="str">
            <v>Priority</v>
          </cell>
          <cell r="C14" t="str">
            <v>EMBROIDERY SWATCH</v>
          </cell>
          <cell r="E14" t="str">
            <v>Colombia</v>
          </cell>
          <cell r="Q14" t="str">
            <v>After wash: 135 g/m2</v>
          </cell>
        </row>
        <row r="15">
          <cell r="A15" t="str">
            <v>REG - 10 Days RS Service GT</v>
          </cell>
          <cell r="C15" t="str">
            <v>FABRIC</v>
          </cell>
          <cell r="E15" t="str">
            <v>Costa Rica</v>
          </cell>
          <cell r="Q15" t="str">
            <v>After wash: 140 g/m2</v>
          </cell>
        </row>
        <row r="16">
          <cell r="A16" t="str">
            <v>REG - 6 Walmart</v>
          </cell>
          <cell r="C16" t="str">
            <v>FABRIC 1</v>
          </cell>
          <cell r="E16" t="str">
            <v>CZECH REPUBLIC</v>
          </cell>
          <cell r="Q16" t="str">
            <v>After wash: 145 g/m2</v>
          </cell>
        </row>
        <row r="17">
          <cell r="A17" t="str">
            <v>Regular</v>
          </cell>
          <cell r="C17" t="str">
            <v>FIBER</v>
          </cell>
          <cell r="E17" t="str">
            <v>delete - aba</v>
          </cell>
          <cell r="Q17" t="str">
            <v>After wash: 150 g/m2</v>
          </cell>
        </row>
        <row r="18">
          <cell r="A18" t="str">
            <v>REGULAR (Target GT)</v>
          </cell>
          <cell r="C18" t="str">
            <v>Fill Material and Pre-Made Pads..</v>
          </cell>
          <cell r="E18" t="str">
            <v>DENMARK</v>
          </cell>
          <cell r="Q18" t="str">
            <v>After wash: 160 g/m2</v>
          </cell>
        </row>
        <row r="19">
          <cell r="A19" t="str">
            <v>REGULAR (TATA GT)</v>
          </cell>
          <cell r="C19" t="str">
            <v>Foods</v>
          </cell>
          <cell r="E19" t="str">
            <v>Ecuador</v>
          </cell>
          <cell r="Q19" t="str">
            <v>After wash: 165 g/m2</v>
          </cell>
        </row>
        <row r="20">
          <cell r="A20" t="str">
            <v>Regular HONDURAS</v>
          </cell>
          <cell r="C20" t="str">
            <v>FRAGILE TRIM TEST</v>
          </cell>
          <cell r="E20" t="str">
            <v>EGYPT</v>
          </cell>
          <cell r="Q20" t="str">
            <v>After wash: 170 g/m2</v>
          </cell>
        </row>
        <row r="21">
          <cell r="A21" t="str">
            <v>Regular Mexico</v>
          </cell>
          <cell r="C21" t="str">
            <v>GARMENT</v>
          </cell>
          <cell r="E21" t="str">
            <v>El Salvador</v>
          </cell>
          <cell r="Q21" t="str">
            <v>After wash: 180 g/m2</v>
          </cell>
        </row>
        <row r="22">
          <cell r="A22" t="str">
            <v>Regular-2-</v>
          </cell>
          <cell r="C22" t="str">
            <v>GARMENT 1</v>
          </cell>
          <cell r="E22" t="str">
            <v>EUROPE</v>
          </cell>
          <cell r="Q22" t="str">
            <v>After wash: 185 g/m2</v>
          </cell>
        </row>
        <row r="23">
          <cell r="A23" t="str">
            <v>Rush</v>
          </cell>
          <cell r="C23" t="str">
            <v>GARMENT 2</v>
          </cell>
          <cell r="E23" t="str">
            <v>Finland</v>
          </cell>
          <cell r="Q23" t="str">
            <v>After wash: 190 g/m2</v>
          </cell>
        </row>
        <row r="24">
          <cell r="A24" t="str">
            <v>Same Day</v>
          </cell>
          <cell r="C24" t="str">
            <v>Garment Size Stickers</v>
          </cell>
          <cell r="E24" t="str">
            <v>FRANCE</v>
          </cell>
          <cell r="Q24" t="str">
            <v>After wash: 200 g/m2</v>
          </cell>
        </row>
        <row r="25">
          <cell r="A25" t="str">
            <v>SHT- Shuttle (w/o cost)</v>
          </cell>
          <cell r="C25" t="str">
            <v>Hardlines</v>
          </cell>
          <cell r="E25" t="str">
            <v>GABON</v>
          </cell>
          <cell r="Q25" t="str">
            <v>Before wash: 110 g/m2</v>
          </cell>
        </row>
        <row r="26">
          <cell r="A26" t="str">
            <v>Shuttle</v>
          </cell>
          <cell r="C26" t="str">
            <v>Hardlines Chemical</v>
          </cell>
          <cell r="E26" t="str">
            <v>GERMANY</v>
          </cell>
          <cell r="Q26" t="str">
            <v>Before wash: 120 g/m2</v>
          </cell>
        </row>
        <row r="27">
          <cell r="A27" t="str">
            <v>Shuttle for GFSI</v>
          </cell>
          <cell r="C27" t="str">
            <v>HAT</v>
          </cell>
          <cell r="E27" t="str">
            <v>GREECE</v>
          </cell>
          <cell r="Q27" t="str">
            <v>Before wash: 130 g/m2</v>
          </cell>
        </row>
        <row r="28">
          <cell r="A28" t="str">
            <v>Shuttle for Kohl's</v>
          </cell>
          <cell r="C28" t="str">
            <v>HOME TEXTILE PRODUCT</v>
          </cell>
          <cell r="E28" t="str">
            <v>GUATEMALA</v>
          </cell>
          <cell r="Q28" t="str">
            <v>Before wash: 135 g/m2</v>
          </cell>
        </row>
        <row r="29">
          <cell r="A29" t="str">
            <v>SMD - Emergency</v>
          </cell>
          <cell r="C29" t="str">
            <v>HOMETEXTILE PRODUCT</v>
          </cell>
          <cell r="E29" t="str">
            <v>HOLLAND</v>
          </cell>
          <cell r="Q29" t="str">
            <v>Before wash: 140 g/m2</v>
          </cell>
        </row>
        <row r="30">
          <cell r="A30" t="str">
            <v>Testing</v>
          </cell>
          <cell r="C30" t="str">
            <v>INTERLOCK FABRIC</v>
          </cell>
          <cell r="E30" t="str">
            <v>Honduras</v>
          </cell>
          <cell r="Q30" t="str">
            <v>Before wash: 145 g/m2</v>
          </cell>
        </row>
        <row r="31">
          <cell r="C31" t="str">
            <v>KNIT FABRIC &amp; GARMENT</v>
          </cell>
          <cell r="E31" t="str">
            <v>HONG KONG</v>
          </cell>
          <cell r="Q31" t="str">
            <v>Before wash: 150 g/m2</v>
          </cell>
        </row>
        <row r="32">
          <cell r="C32" t="str">
            <v>LABEL</v>
          </cell>
          <cell r="E32" t="str">
            <v>INDIA</v>
          </cell>
          <cell r="Q32" t="str">
            <v>Before wash: 160 g/m2</v>
          </cell>
        </row>
        <row r="33">
          <cell r="C33" t="str">
            <v>LACE FABRIC &amp; GARMENT</v>
          </cell>
          <cell r="E33" t="str">
            <v>INDONESIA</v>
          </cell>
          <cell r="Q33" t="str">
            <v>Before wash: 165 g/m2</v>
          </cell>
        </row>
        <row r="34">
          <cell r="C34" t="str">
            <v>LEATHER</v>
          </cell>
          <cell r="E34" t="str">
            <v>IRELAND</v>
          </cell>
          <cell r="Q34" t="str">
            <v>Before wash: 170 g/m2</v>
          </cell>
        </row>
        <row r="35">
          <cell r="C35" t="str">
            <v>LEATHER GARMENT</v>
          </cell>
          <cell r="E35" t="str">
            <v>ISRAEL</v>
          </cell>
          <cell r="Q35" t="str">
            <v>Before wash: 175 g/m2</v>
          </cell>
        </row>
        <row r="36">
          <cell r="C36" t="str">
            <v>LEATHER MATERIAL</v>
          </cell>
          <cell r="E36" t="str">
            <v>ITALY</v>
          </cell>
          <cell r="Q36" t="str">
            <v>Before wash: 180 g/m2</v>
          </cell>
        </row>
        <row r="37">
          <cell r="C37" t="str">
            <v>LINING</v>
          </cell>
          <cell r="E37" t="str">
            <v>JAPAN</v>
          </cell>
          <cell r="Q37" t="str">
            <v>Before wash: 190 g/m2</v>
          </cell>
        </row>
        <row r="38">
          <cell r="C38" t="str">
            <v>Pharma</v>
          </cell>
          <cell r="E38" t="str">
            <v>JAPAN/UK</v>
          </cell>
          <cell r="Q38" t="str">
            <v>Before wash: 200 g/m2</v>
          </cell>
        </row>
        <row r="39">
          <cell r="C39" t="str">
            <v>PJ SET [BOTTOM]</v>
          </cell>
          <cell r="E39" t="str">
            <v>JAPAN/USA</v>
          </cell>
        </row>
        <row r="40">
          <cell r="C40" t="str">
            <v>PJ SET [TOP]</v>
          </cell>
          <cell r="E40" t="str">
            <v>JAPAN/USA/UK</v>
          </cell>
        </row>
        <row r="41">
          <cell r="C41" t="str">
            <v>PJ SET [TOP1]</v>
          </cell>
          <cell r="E41" t="str">
            <v>JORDAN</v>
          </cell>
        </row>
        <row r="42">
          <cell r="C42" t="str">
            <v>RIB 1</v>
          </cell>
          <cell r="E42" t="str">
            <v>KENYA</v>
          </cell>
        </row>
        <row r="43">
          <cell r="C43" t="str">
            <v>RIB FABRIC</v>
          </cell>
          <cell r="E43" t="str">
            <v>KOREA REPUBLIC</v>
          </cell>
        </row>
        <row r="44">
          <cell r="C44" t="str">
            <v>Rigid Denim Textile</v>
          </cell>
          <cell r="E44" t="str">
            <v>MAINE</v>
          </cell>
        </row>
        <row r="45">
          <cell r="C45" t="str">
            <v>RING &amp; SLIDER</v>
          </cell>
          <cell r="E45" t="str">
            <v>MALAYSIA</v>
          </cell>
        </row>
        <row r="46">
          <cell r="C46" t="str">
            <v>Rohs</v>
          </cell>
          <cell r="E46" t="str">
            <v>MAURITIUS</v>
          </cell>
        </row>
        <row r="47">
          <cell r="C47" t="str">
            <v>RUGS</v>
          </cell>
          <cell r="E47" t="str">
            <v>MEXICO</v>
          </cell>
        </row>
        <row r="48">
          <cell r="C48" t="str">
            <v>SCARVES</v>
          </cell>
          <cell r="E48" t="str">
            <v>NEPAL</v>
          </cell>
        </row>
        <row r="49">
          <cell r="C49" t="str">
            <v>SHELL</v>
          </cell>
          <cell r="E49" t="str">
            <v>NETHERLAND</v>
          </cell>
        </row>
        <row r="50">
          <cell r="C50" t="str">
            <v>SHIRT</v>
          </cell>
          <cell r="E50" t="str">
            <v>NEW ZEALAND</v>
          </cell>
        </row>
        <row r="51">
          <cell r="C51" t="str">
            <v>SHOES</v>
          </cell>
          <cell r="E51" t="str">
            <v>NICARAGUA</v>
          </cell>
        </row>
        <row r="52">
          <cell r="C52" t="str">
            <v>SINGLE JERSEY</v>
          </cell>
          <cell r="E52" t="str">
            <v>Nicavagua</v>
          </cell>
        </row>
        <row r="53">
          <cell r="C53" t="str">
            <v>SOCKS</v>
          </cell>
          <cell r="E53" t="str">
            <v>NORTHER IRELAND</v>
          </cell>
        </row>
        <row r="54">
          <cell r="C54" t="str">
            <v>SUSPENDERS TEST</v>
          </cell>
          <cell r="E54" t="str">
            <v>NORWAY</v>
          </cell>
        </row>
        <row r="55">
          <cell r="C55" t="str">
            <v>Sweaters</v>
          </cell>
          <cell r="E55" t="str">
            <v>OMAN</v>
          </cell>
        </row>
        <row r="56">
          <cell r="C56" t="str">
            <v>TAPE</v>
          </cell>
          <cell r="E56" t="str">
            <v>PAKISTAN</v>
          </cell>
        </row>
        <row r="57">
          <cell r="C57" t="str">
            <v>TIES</v>
          </cell>
          <cell r="E57" t="str">
            <v>Panama</v>
          </cell>
        </row>
        <row r="58">
          <cell r="C58" t="str">
            <v>TIGHTS &amp; PANTYHOUSE TEST</v>
          </cell>
          <cell r="E58" t="str">
            <v>Paraguay</v>
          </cell>
        </row>
        <row r="59">
          <cell r="C59" t="str">
            <v>TOP</v>
          </cell>
          <cell r="E59" t="str">
            <v>Peru</v>
          </cell>
        </row>
        <row r="60">
          <cell r="C60" t="str">
            <v>Toys</v>
          </cell>
          <cell r="E60" t="str">
            <v>PHILLIPPINES</v>
          </cell>
        </row>
        <row r="61">
          <cell r="C61" t="str">
            <v>TRIM</v>
          </cell>
          <cell r="E61" t="str">
            <v>POLAND</v>
          </cell>
        </row>
        <row r="62">
          <cell r="C62" t="str">
            <v>Underwear</v>
          </cell>
          <cell r="E62" t="str">
            <v>PORTUGAL</v>
          </cell>
        </row>
        <row r="63">
          <cell r="C63" t="str">
            <v>UNDERWEAR TEST</v>
          </cell>
          <cell r="E63" t="str">
            <v>QATAR</v>
          </cell>
        </row>
        <row r="64">
          <cell r="C64" t="str">
            <v>VERTICAL KNIT TEST</v>
          </cell>
          <cell r="E64" t="str">
            <v>Republica Dominicana</v>
          </cell>
        </row>
        <row r="65">
          <cell r="C65" t="str">
            <v>Water</v>
          </cell>
          <cell r="E65" t="str">
            <v>SAUDI ARABIA</v>
          </cell>
        </row>
        <row r="66">
          <cell r="C66" t="str">
            <v>WOVEN</v>
          </cell>
          <cell r="E66" t="str">
            <v>SINGAPORE</v>
          </cell>
        </row>
        <row r="67">
          <cell r="C67" t="str">
            <v>YARN</v>
          </cell>
          <cell r="E67" t="str">
            <v>SOUTH AFRICA</v>
          </cell>
        </row>
        <row r="68">
          <cell r="C68" t="str">
            <v>ZIPPER</v>
          </cell>
          <cell r="E68" t="str">
            <v xml:space="preserve">SPAIN </v>
          </cell>
        </row>
        <row r="69">
          <cell r="E69" t="str">
            <v>SRI LANKA</v>
          </cell>
        </row>
        <row r="70">
          <cell r="E70" t="str">
            <v>SWEDEN</v>
          </cell>
        </row>
        <row r="71">
          <cell r="E71" t="str">
            <v>SWITZERLAND</v>
          </cell>
        </row>
        <row r="72">
          <cell r="E72" t="str">
            <v>TAIWAN</v>
          </cell>
        </row>
        <row r="73">
          <cell r="E73" t="str">
            <v>THAILAND</v>
          </cell>
        </row>
        <row r="74">
          <cell r="E74" t="str">
            <v>TURKEY</v>
          </cell>
        </row>
        <row r="75">
          <cell r="E75" t="str">
            <v>U.S.A/U.K</v>
          </cell>
        </row>
        <row r="76">
          <cell r="E76" t="str">
            <v>UNITED ARABS EMIRATES</v>
          </cell>
        </row>
        <row r="77">
          <cell r="E77" t="str">
            <v>UNITED KINGDOM</v>
          </cell>
        </row>
        <row r="78">
          <cell r="E78" t="str">
            <v>UNITED STATES OF AMERICA</v>
          </cell>
        </row>
        <row r="79">
          <cell r="E79" t="str">
            <v>URUGUAY</v>
          </cell>
        </row>
        <row r="80">
          <cell r="E80" t="str">
            <v>Venezuela</v>
          </cell>
        </row>
        <row r="81">
          <cell r="E81" t="str">
            <v>Vietnam</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U355"/>
  <sheetViews>
    <sheetView tabSelected="1" view="pageBreakPreview" zoomScaleNormal="75" zoomScaleSheetLayoutView="100" workbookViewId="0">
      <selection activeCell="E26" sqref="E26"/>
    </sheetView>
  </sheetViews>
  <sheetFormatPr defaultRowHeight="12.75" zeroHeight="1" x14ac:dyDescent="0.2"/>
  <cols>
    <col min="1" max="1" width="25.5703125" style="8" customWidth="1"/>
    <col min="2" max="2" width="23" style="3" customWidth="1"/>
    <col min="3" max="3" width="23.5703125" style="3" customWidth="1"/>
    <col min="4" max="4" width="21.140625" style="3" customWidth="1"/>
    <col min="5" max="5" width="29.5703125" style="3" customWidth="1"/>
    <col min="6" max="6" width="32.28515625" style="3" customWidth="1"/>
    <col min="7" max="7" width="30.42578125" style="3" customWidth="1"/>
    <col min="8" max="8" width="1.140625" style="2" customWidth="1"/>
    <col min="9" max="9" width="51.5703125" style="2" hidden="1" customWidth="1"/>
    <col min="10" max="10" width="28.85546875" style="2" hidden="1" customWidth="1"/>
    <col min="11" max="11" width="7" style="2" hidden="1" customWidth="1"/>
    <col min="12" max="12" width="45.140625" style="2" hidden="1" customWidth="1"/>
    <col min="13" max="13" width="68.28515625" style="2" hidden="1" customWidth="1"/>
    <col min="14" max="14" width="10.42578125" style="2" hidden="1" customWidth="1"/>
    <col min="15" max="15" width="26.28515625" style="2" hidden="1" customWidth="1"/>
    <col min="16" max="16" width="71.7109375" style="2" hidden="1" customWidth="1"/>
    <col min="17" max="18" width="16.7109375" style="2" hidden="1" customWidth="1"/>
    <col min="19" max="19" width="20" style="2" hidden="1" customWidth="1"/>
    <col min="20" max="20" width="30" hidden="1" customWidth="1"/>
    <col min="21" max="21" width="7" style="2" hidden="1" customWidth="1"/>
    <col min="22" max="22" width="21.7109375" style="2" hidden="1" customWidth="1"/>
    <col min="23" max="23" width="153.85546875" style="2" hidden="1" customWidth="1"/>
    <col min="24" max="24" width="18.85546875" style="2" hidden="1" customWidth="1"/>
    <col min="25" max="25" width="98.7109375" style="2" hidden="1" customWidth="1"/>
    <col min="26" max="26" width="35" style="2" hidden="1" customWidth="1"/>
    <col min="27" max="27" width="15.5703125" style="2" hidden="1" customWidth="1"/>
    <col min="28" max="29" width="16.28515625" style="2" hidden="1" customWidth="1"/>
    <col min="30" max="30" width="23.42578125" style="2" hidden="1" customWidth="1"/>
    <col min="31" max="31" width="5.28515625" hidden="1" customWidth="1"/>
    <col min="32" max="45" width="9.140625" style="2" hidden="1" customWidth="1"/>
    <col min="46" max="83" width="9.140625" style="2" customWidth="1"/>
    <col min="84" max="16384" width="9.140625" style="2"/>
  </cols>
  <sheetData>
    <row r="1" spans="1:40" ht="16.5" thickBot="1" x14ac:dyDescent="0.3">
      <c r="A1" s="306" t="s">
        <v>109</v>
      </c>
      <c r="B1" s="307"/>
      <c r="C1" s="35">
        <f ca="1">TODAY()</f>
        <v>45016</v>
      </c>
      <c r="D1" s="36"/>
      <c r="E1" s="145" t="s">
        <v>423</v>
      </c>
      <c r="F1" s="142" t="s">
        <v>425</v>
      </c>
      <c r="G1" s="148" t="s">
        <v>428</v>
      </c>
      <c r="J1" s="4" t="s">
        <v>117</v>
      </c>
      <c r="K1" s="4" t="s">
        <v>430</v>
      </c>
      <c r="L1" s="2" t="s">
        <v>79</v>
      </c>
      <c r="M1" s="4" t="s">
        <v>415</v>
      </c>
      <c r="N1" s="4" t="s">
        <v>416</v>
      </c>
      <c r="O1" s="4" t="s">
        <v>318</v>
      </c>
      <c r="P1" s="4" t="s">
        <v>318</v>
      </c>
      <c r="Q1" s="2" t="s">
        <v>318</v>
      </c>
      <c r="R1" s="4"/>
      <c r="S1" s="4" t="s">
        <v>318</v>
      </c>
      <c r="T1" t="s">
        <v>144</v>
      </c>
      <c r="U1" s="2" t="s">
        <v>318</v>
      </c>
      <c r="X1" s="6"/>
      <c r="Y1" s="6"/>
      <c r="Z1" s="18" t="s">
        <v>378</v>
      </c>
      <c r="AA1" s="12" t="s">
        <v>324</v>
      </c>
      <c r="AB1" s="7" t="s">
        <v>318</v>
      </c>
      <c r="AC1" s="2" t="s">
        <v>314</v>
      </c>
      <c r="AD1" s="4" t="s">
        <v>314</v>
      </c>
      <c r="AE1" s="2"/>
    </row>
    <row r="2" spans="1:40" ht="15.75" x14ac:dyDescent="0.25">
      <c r="A2" s="37"/>
      <c r="B2" s="38"/>
      <c r="C2" s="39"/>
      <c r="D2" s="39"/>
      <c r="E2" s="39"/>
      <c r="F2" s="143" t="s">
        <v>426</v>
      </c>
      <c r="G2" s="41"/>
      <c r="I2" s="4" t="s">
        <v>388</v>
      </c>
      <c r="J2" s="3" t="s">
        <v>118</v>
      </c>
      <c r="K2" s="4" t="s">
        <v>431</v>
      </c>
      <c r="L2" s="2" t="s">
        <v>80</v>
      </c>
      <c r="M2" s="4" t="s">
        <v>389</v>
      </c>
      <c r="N2" s="4" t="s">
        <v>96</v>
      </c>
      <c r="O2" s="24" t="s">
        <v>326</v>
      </c>
      <c r="P2" t="s">
        <v>138</v>
      </c>
      <c r="Q2" s="4" t="s">
        <v>418</v>
      </c>
      <c r="R2" s="4"/>
      <c r="S2" s="4" t="s">
        <v>440</v>
      </c>
      <c r="T2" t="s">
        <v>145</v>
      </c>
      <c r="U2" s="4" t="s">
        <v>74</v>
      </c>
      <c r="V2">
        <v>301</v>
      </c>
      <c r="W2" s="22" t="s">
        <v>391</v>
      </c>
      <c r="X2" s="5"/>
      <c r="Y2" s="6"/>
      <c r="Z2" s="18" t="s">
        <v>121</v>
      </c>
      <c r="AA2" s="2" t="s">
        <v>101</v>
      </c>
      <c r="AB2" s="7" t="s">
        <v>405</v>
      </c>
      <c r="AC2" s="2">
        <v>2</v>
      </c>
      <c r="AD2" s="4" t="s">
        <v>310</v>
      </c>
      <c r="AE2" s="2"/>
      <c r="AM2" s="2" t="s">
        <v>339</v>
      </c>
    </row>
    <row r="3" spans="1:40" ht="16.5" thickBot="1" x14ac:dyDescent="0.3">
      <c r="A3" s="82"/>
      <c r="B3" s="46"/>
      <c r="C3" s="46"/>
      <c r="D3" s="46"/>
      <c r="E3" s="46"/>
      <c r="F3" s="146" t="s">
        <v>427</v>
      </c>
      <c r="G3" s="41"/>
      <c r="I3" s="3" t="s">
        <v>387</v>
      </c>
      <c r="J3" s="3" t="s">
        <v>304</v>
      </c>
      <c r="K3" s="4" t="s">
        <v>432</v>
      </c>
      <c r="L3" s="2" t="s">
        <v>81</v>
      </c>
      <c r="M3" s="4" t="s">
        <v>390</v>
      </c>
      <c r="N3" s="4" t="s">
        <v>97</v>
      </c>
      <c r="O3" s="13" t="s">
        <v>37</v>
      </c>
      <c r="P3" s="4" t="s">
        <v>43</v>
      </c>
      <c r="Q3" s="4" t="s">
        <v>421</v>
      </c>
      <c r="R3" s="3"/>
      <c r="S3" s="3" t="s">
        <v>441</v>
      </c>
      <c r="T3" t="s">
        <v>146</v>
      </c>
      <c r="U3" s="4" t="s">
        <v>73</v>
      </c>
      <c r="V3">
        <v>302</v>
      </c>
      <c r="W3" s="22" t="s">
        <v>392</v>
      </c>
      <c r="Y3" s="6"/>
      <c r="Z3" s="19" t="s">
        <v>122</v>
      </c>
      <c r="AA3" s="2" t="s">
        <v>102</v>
      </c>
      <c r="AB3" s="7" t="s">
        <v>33</v>
      </c>
      <c r="AC3" s="2">
        <v>3</v>
      </c>
      <c r="AD3" s="4" t="s">
        <v>311</v>
      </c>
      <c r="AE3" s="2"/>
      <c r="AM3" s="2" t="s">
        <v>340</v>
      </c>
    </row>
    <row r="4" spans="1:40" s="10" customFormat="1" ht="28.5" customHeight="1" thickBot="1" x14ac:dyDescent="0.3">
      <c r="A4" s="269" t="s">
        <v>424</v>
      </c>
      <c r="B4" s="270"/>
      <c r="C4" s="270"/>
      <c r="D4" s="270"/>
      <c r="E4" s="270"/>
      <c r="F4" s="271"/>
      <c r="G4" s="272"/>
      <c r="I4" s="3" t="s">
        <v>361</v>
      </c>
      <c r="J4" s="3"/>
      <c r="K4" s="4"/>
      <c r="L4" s="4" t="s">
        <v>105</v>
      </c>
      <c r="M4" s="4" t="s">
        <v>31</v>
      </c>
      <c r="N4" s="2"/>
      <c r="O4" s="13" t="s">
        <v>443</v>
      </c>
      <c r="P4" s="2" t="s">
        <v>44</v>
      </c>
      <c r="Q4" s="4" t="s">
        <v>422</v>
      </c>
      <c r="R4" s="3"/>
      <c r="S4" s="3"/>
      <c r="T4" t="s">
        <v>147</v>
      </c>
      <c r="U4" s="4" t="s">
        <v>323</v>
      </c>
      <c r="V4">
        <v>303</v>
      </c>
      <c r="W4" s="22" t="s">
        <v>393</v>
      </c>
      <c r="X4" s="2"/>
      <c r="Y4" s="6"/>
      <c r="Z4" s="18" t="s">
        <v>57</v>
      </c>
      <c r="AA4" s="2" t="s">
        <v>103</v>
      </c>
      <c r="AB4" s="4"/>
      <c r="AC4" s="10" t="s">
        <v>314</v>
      </c>
      <c r="AD4" s="10" t="s">
        <v>437</v>
      </c>
      <c r="AM4" s="10" t="s">
        <v>341</v>
      </c>
    </row>
    <row r="5" spans="1:40" ht="23.25" customHeight="1" thickBot="1" x14ac:dyDescent="0.3">
      <c r="A5" s="245" t="s">
        <v>90</v>
      </c>
      <c r="B5" s="246"/>
      <c r="C5" s="292" t="s">
        <v>388</v>
      </c>
      <c r="D5" s="293"/>
      <c r="E5" s="293"/>
      <c r="F5" s="144"/>
      <c r="G5" s="180"/>
      <c r="I5" s="3"/>
      <c r="J5" s="4"/>
      <c r="M5" s="4" t="s">
        <v>360</v>
      </c>
      <c r="O5" s="13" t="s">
        <v>130</v>
      </c>
      <c r="P5" s="2" t="s">
        <v>139</v>
      </c>
      <c r="Q5" s="4" t="s">
        <v>433</v>
      </c>
      <c r="R5" s="3"/>
      <c r="S5" s="3"/>
      <c r="T5" t="s">
        <v>148</v>
      </c>
      <c r="U5" s="4"/>
      <c r="V5">
        <v>304</v>
      </c>
      <c r="W5" s="22" t="s">
        <v>394</v>
      </c>
      <c r="Y5" s="6"/>
      <c r="Z5" s="18" t="s">
        <v>58</v>
      </c>
      <c r="AA5" s="10" t="s">
        <v>104</v>
      </c>
      <c r="AC5" s="2" t="s">
        <v>310</v>
      </c>
      <c r="AD5" s="4" t="s">
        <v>438</v>
      </c>
      <c r="AE5" s="2"/>
      <c r="AM5" s="4" t="s">
        <v>116</v>
      </c>
    </row>
    <row r="6" spans="1:40" s="11" customFormat="1" ht="17.25" hidden="1" customHeight="1" thickTop="1" thickBot="1" x14ac:dyDescent="0.25">
      <c r="A6" s="243"/>
      <c r="B6" s="244"/>
      <c r="C6" s="299"/>
      <c r="D6" s="299"/>
      <c r="E6" s="299"/>
      <c r="F6" s="175"/>
      <c r="G6" s="181"/>
      <c r="H6" s="2"/>
      <c r="I6" s="3"/>
      <c r="J6" s="4"/>
      <c r="K6" s="2"/>
      <c r="L6" s="2"/>
      <c r="M6" s="4" t="s">
        <v>33</v>
      </c>
      <c r="N6" s="2"/>
      <c r="O6" s="13" t="s">
        <v>328</v>
      </c>
      <c r="P6" s="4" t="s">
        <v>41</v>
      </c>
      <c r="Q6" s="4" t="s">
        <v>434</v>
      </c>
      <c r="R6" s="3"/>
      <c r="S6" s="3"/>
      <c r="T6" t="s">
        <v>149</v>
      </c>
      <c r="U6" s="2"/>
      <c r="V6">
        <v>305</v>
      </c>
      <c r="W6" s="22" t="s">
        <v>395</v>
      </c>
      <c r="X6" s="2"/>
      <c r="Y6" s="6"/>
      <c r="Z6" s="19" t="s">
        <v>127</v>
      </c>
      <c r="AA6" s="2"/>
      <c r="AC6" s="11" t="s">
        <v>311</v>
      </c>
      <c r="AM6" s="11" t="s">
        <v>342</v>
      </c>
    </row>
    <row r="7" spans="1:40" ht="17.25" customHeight="1" thickBot="1" x14ac:dyDescent="0.3">
      <c r="A7" s="178"/>
      <c r="B7" s="179" t="s">
        <v>439</v>
      </c>
      <c r="C7" s="311" t="s">
        <v>441</v>
      </c>
      <c r="D7" s="311"/>
      <c r="E7" s="312"/>
      <c r="F7" s="177"/>
      <c r="G7" s="181"/>
      <c r="I7" s="3"/>
      <c r="J7" s="4"/>
      <c r="L7" s="318" t="s">
        <v>445</v>
      </c>
      <c r="M7" s="4"/>
      <c r="O7" s="13" t="s">
        <v>444</v>
      </c>
      <c r="P7" s="4"/>
      <c r="Q7" s="4"/>
      <c r="R7" s="3"/>
      <c r="S7" s="3"/>
      <c r="V7"/>
      <c r="W7" s="22"/>
      <c r="Y7" s="6"/>
      <c r="Z7" s="19"/>
      <c r="AE7" s="2"/>
    </row>
    <row r="8" spans="1:40" ht="17.25" thickTop="1" thickBot="1" x14ac:dyDescent="0.3">
      <c r="A8" s="259" t="s">
        <v>93</v>
      </c>
      <c r="B8" s="260"/>
      <c r="C8" s="261" t="s">
        <v>79</v>
      </c>
      <c r="D8" s="262"/>
      <c r="E8" s="263"/>
      <c r="F8" s="175"/>
      <c r="G8" s="182"/>
      <c r="I8" s="4"/>
      <c r="J8" s="4"/>
      <c r="L8" s="318" t="s">
        <v>322</v>
      </c>
      <c r="O8" s="15" t="s">
        <v>321</v>
      </c>
      <c r="P8" s="4" t="s">
        <v>435</v>
      </c>
      <c r="Q8" s="4" t="s">
        <v>419</v>
      </c>
      <c r="R8" s="4"/>
      <c r="S8" s="3"/>
      <c r="U8" s="11"/>
      <c r="V8" s="22">
        <v>306</v>
      </c>
      <c r="W8" s="22" t="s">
        <v>396</v>
      </c>
      <c r="X8" s="4"/>
      <c r="Y8" s="6"/>
      <c r="Z8" s="19" t="s">
        <v>126</v>
      </c>
      <c r="AA8" s="11"/>
      <c r="AD8"/>
      <c r="AE8" s="2"/>
      <c r="AM8" s="4" t="s">
        <v>343</v>
      </c>
      <c r="AN8" s="2" t="s">
        <v>344</v>
      </c>
    </row>
    <row r="9" spans="1:40" ht="20.25" customHeight="1" thickBot="1" x14ac:dyDescent="0.3">
      <c r="A9" s="264" t="s">
        <v>414</v>
      </c>
      <c r="B9" s="265"/>
      <c r="C9" s="273" t="s">
        <v>117</v>
      </c>
      <c r="D9" s="274"/>
      <c r="E9" s="46"/>
      <c r="F9" s="255"/>
      <c r="G9" s="256"/>
      <c r="I9" s="4"/>
      <c r="J9" s="4"/>
      <c r="L9" s="318" t="s">
        <v>131</v>
      </c>
      <c r="M9" s="318" t="s">
        <v>326</v>
      </c>
      <c r="O9" s="24" t="s">
        <v>445</v>
      </c>
      <c r="P9" s="4" t="s">
        <v>335</v>
      </c>
      <c r="Q9" s="4" t="s">
        <v>335</v>
      </c>
      <c r="R9" s="4"/>
      <c r="S9" s="3"/>
      <c r="T9" t="s">
        <v>150</v>
      </c>
      <c r="V9">
        <v>307</v>
      </c>
      <c r="W9" s="22" t="s">
        <v>397</v>
      </c>
      <c r="X9" s="4"/>
      <c r="Y9" s="6"/>
      <c r="Z9" s="18" t="s">
        <v>368</v>
      </c>
      <c r="AC9" s="4" t="s">
        <v>312</v>
      </c>
      <c r="AD9"/>
      <c r="AE9" s="2"/>
      <c r="AM9" s="4" t="s">
        <v>345</v>
      </c>
    </row>
    <row r="10" spans="1:40" s="3" customFormat="1" ht="16.5" thickBot="1" x14ac:dyDescent="0.3">
      <c r="A10" s="253" t="s">
        <v>334</v>
      </c>
      <c r="B10" s="254"/>
      <c r="C10" s="47"/>
      <c r="D10" s="275" t="e">
        <f>LOOKUP(C10,V1:W28)</f>
        <v>#N/A</v>
      </c>
      <c r="E10" s="276"/>
      <c r="F10" s="276"/>
      <c r="G10" s="277"/>
      <c r="H10" s="2"/>
      <c r="I10" s="4"/>
      <c r="K10" s="2"/>
      <c r="L10" s="318"/>
      <c r="M10" s="318"/>
      <c r="O10" s="15" t="s">
        <v>322</v>
      </c>
      <c r="P10" s="4" t="s">
        <v>327</v>
      </c>
      <c r="Q10" s="4" t="s">
        <v>336</v>
      </c>
      <c r="T10" t="s">
        <v>151</v>
      </c>
      <c r="U10" s="2"/>
      <c r="V10">
        <v>308</v>
      </c>
      <c r="W10" s="22" t="s">
        <v>398</v>
      </c>
      <c r="X10" s="4"/>
      <c r="Y10" s="6"/>
      <c r="Z10" s="18" t="s">
        <v>369</v>
      </c>
      <c r="AA10" s="2"/>
      <c r="AM10" s="4" t="s">
        <v>346</v>
      </c>
    </row>
    <row r="11" spans="1:40" s="3" customFormat="1" ht="16.5" thickBot="1" x14ac:dyDescent="0.3">
      <c r="A11" s="253" t="s">
        <v>385</v>
      </c>
      <c r="B11" s="254"/>
      <c r="C11" s="151"/>
      <c r="D11" s="275" t="e">
        <f>LOOKUP(C11,V2:W29)</f>
        <v>#N/A</v>
      </c>
      <c r="E11" s="276"/>
      <c r="F11" s="276"/>
      <c r="G11" s="277"/>
      <c r="H11" s="2"/>
      <c r="I11" s="4"/>
      <c r="K11" s="2"/>
      <c r="L11" s="318"/>
      <c r="M11" s="318"/>
      <c r="O11" s="13" t="s">
        <v>131</v>
      </c>
      <c r="P11" s="4" t="s">
        <v>336</v>
      </c>
      <c r="Q11" s="4" t="s">
        <v>337</v>
      </c>
      <c r="T11"/>
      <c r="U11" s="2"/>
      <c r="V11">
        <v>309</v>
      </c>
      <c r="W11" s="22" t="s">
        <v>399</v>
      </c>
      <c r="X11" s="4"/>
      <c r="Y11" s="6"/>
      <c r="Z11" s="18"/>
      <c r="AA11" s="2"/>
      <c r="AM11" s="4"/>
    </row>
    <row r="12" spans="1:40" s="3" customFormat="1" ht="16.5" hidden="1" customHeight="1" thickBot="1" x14ac:dyDescent="0.3">
      <c r="A12" s="264"/>
      <c r="B12" s="265"/>
      <c r="C12" s="48"/>
      <c r="D12" s="275"/>
      <c r="E12" s="276"/>
      <c r="F12" s="276"/>
      <c r="G12" s="276"/>
      <c r="H12" s="2"/>
      <c r="L12" s="318"/>
      <c r="M12" s="318"/>
      <c r="O12" s="15" t="s">
        <v>321</v>
      </c>
      <c r="P12" s="4" t="s">
        <v>337</v>
      </c>
      <c r="Q12" s="3" t="s">
        <v>420</v>
      </c>
      <c r="T12" t="s">
        <v>152</v>
      </c>
      <c r="V12">
        <v>310</v>
      </c>
      <c r="W12" s="22" t="s">
        <v>400</v>
      </c>
      <c r="X12" s="2"/>
      <c r="Y12" s="6"/>
      <c r="Z12" s="19" t="s">
        <v>125</v>
      </c>
      <c r="AM12" s="4" t="s">
        <v>347</v>
      </c>
    </row>
    <row r="13" spans="1:40" s="3" customFormat="1" ht="48.75" customHeight="1" thickBot="1" x14ac:dyDescent="0.3">
      <c r="A13" s="152" t="s">
        <v>89</v>
      </c>
      <c r="B13" s="247" t="s">
        <v>415</v>
      </c>
      <c r="C13" s="248"/>
      <c r="D13" s="248"/>
      <c r="E13" s="248"/>
      <c r="F13" s="257" t="s">
        <v>76</v>
      </c>
      <c r="G13" s="258"/>
      <c r="H13" s="2"/>
      <c r="I13" s="3" t="s">
        <v>143</v>
      </c>
      <c r="L13" s="318"/>
      <c r="M13" s="318"/>
      <c r="O13" s="24" t="s">
        <v>455</v>
      </c>
      <c r="R13" s="4"/>
      <c r="T13" t="s">
        <v>153</v>
      </c>
      <c r="V13">
        <v>311</v>
      </c>
      <c r="W13" s="22" t="s">
        <v>401</v>
      </c>
      <c r="X13" s="2"/>
      <c r="Y13" s="6"/>
      <c r="Z13" s="18" t="s">
        <v>59</v>
      </c>
      <c r="AM13" s="4" t="s">
        <v>348</v>
      </c>
    </row>
    <row r="14" spans="1:40" s="3" customFormat="1" ht="30" x14ac:dyDescent="0.25">
      <c r="A14" s="150" t="s">
        <v>32</v>
      </c>
      <c r="B14" s="279" t="s">
        <v>303</v>
      </c>
      <c r="C14" s="279"/>
      <c r="D14" s="279"/>
      <c r="E14" s="279"/>
      <c r="F14" s="251" t="s">
        <v>119</v>
      </c>
      <c r="G14" s="252"/>
      <c r="H14" s="2"/>
      <c r="I14" s="3" t="str">
        <f>IF(B24="ok","OK","Check Performance Claims")</f>
        <v>Check Performance Claims</v>
      </c>
      <c r="L14" s="319"/>
      <c r="M14" s="318"/>
      <c r="O14" s="24" t="s">
        <v>446</v>
      </c>
      <c r="T14" t="s">
        <v>154</v>
      </c>
      <c r="V14">
        <v>312</v>
      </c>
      <c r="W14" s="25" t="s">
        <v>402</v>
      </c>
      <c r="X14" s="2"/>
      <c r="Y14" s="6"/>
      <c r="Z14" s="19" t="s">
        <v>374</v>
      </c>
      <c r="AM14" s="4" t="s">
        <v>348</v>
      </c>
    </row>
    <row r="15" spans="1:40" s="3" customFormat="1" ht="30" x14ac:dyDescent="0.25">
      <c r="A15" s="163" t="s">
        <v>129</v>
      </c>
      <c r="B15" s="278"/>
      <c r="C15" s="237"/>
      <c r="D15" s="237"/>
      <c r="E15" s="237"/>
      <c r="F15" s="251" t="s">
        <v>120</v>
      </c>
      <c r="G15" s="252"/>
      <c r="H15" s="2"/>
      <c r="I15" s="14" t="b">
        <f>IF(B13=M3,IF(B14=0,"Check B12","Ok"),IF(B13=M5,IF(B14=0,"Check B12","Ok"),IF(B13=M6,IF(B14=0,"Check B12","Ok"),IF(B13=M8,IF(B14=0,"Check B12","Ok"),IF(B13=M9,IF(B14=0,"Check B12","Ok"))))))</f>
        <v>0</v>
      </c>
      <c r="L15" s="320"/>
      <c r="M15" s="318"/>
      <c r="O15" s="24" t="s">
        <v>132</v>
      </c>
      <c r="P15" s="4"/>
      <c r="T15" t="s">
        <v>155</v>
      </c>
      <c r="V15">
        <v>313</v>
      </c>
      <c r="W15" s="22" t="s">
        <v>403</v>
      </c>
      <c r="X15" s="2"/>
      <c r="Y15" s="6"/>
      <c r="Z15" s="18" t="s">
        <v>362</v>
      </c>
      <c r="AM15" s="4" t="s">
        <v>348</v>
      </c>
    </row>
    <row r="16" spans="1:40" s="3" customFormat="1" ht="18" customHeight="1" x14ac:dyDescent="0.25">
      <c r="A16" s="294" t="s">
        <v>383</v>
      </c>
      <c r="B16" s="238"/>
      <c r="C16" s="238"/>
      <c r="D16" s="238"/>
      <c r="E16" s="238"/>
      <c r="F16" s="82"/>
      <c r="G16" s="183"/>
      <c r="H16" s="2"/>
      <c r="L16" s="318"/>
      <c r="M16" s="318"/>
      <c r="O16" s="24" t="s">
        <v>447</v>
      </c>
      <c r="P16" s="2"/>
      <c r="T16" t="s">
        <v>55</v>
      </c>
      <c r="V16">
        <v>314</v>
      </c>
      <c r="W16" s="22" t="s">
        <v>404</v>
      </c>
      <c r="X16" s="2"/>
      <c r="Y16" s="6"/>
      <c r="Z16" s="18" t="s">
        <v>376</v>
      </c>
      <c r="AM16" s="4" t="s">
        <v>349</v>
      </c>
    </row>
    <row r="17" spans="1:73" s="3" customFormat="1" ht="13.5" customHeight="1" x14ac:dyDescent="0.25">
      <c r="A17" s="294"/>
      <c r="B17" s="238"/>
      <c r="C17" s="238"/>
      <c r="D17" s="238"/>
      <c r="E17" s="238"/>
      <c r="F17" s="82"/>
      <c r="G17" s="184"/>
      <c r="H17" s="2"/>
      <c r="I17" s="21" t="s">
        <v>382</v>
      </c>
      <c r="L17" s="320"/>
      <c r="M17" s="318"/>
      <c r="O17" s="15" t="s">
        <v>448</v>
      </c>
      <c r="P17" s="2"/>
      <c r="S17" s="2"/>
      <c r="T17" t="s">
        <v>156</v>
      </c>
      <c r="V17"/>
      <c r="W17"/>
      <c r="X17" s="2"/>
      <c r="Y17" s="2"/>
      <c r="Z17" s="18" t="s">
        <v>60</v>
      </c>
      <c r="AM17" s="4" t="s">
        <v>350</v>
      </c>
    </row>
    <row r="18" spans="1:73" s="3" customFormat="1" ht="13.5" customHeight="1" thickBot="1" x14ac:dyDescent="0.3">
      <c r="A18" s="295"/>
      <c r="B18" s="266"/>
      <c r="C18" s="266"/>
      <c r="D18" s="266"/>
      <c r="E18" s="266"/>
      <c r="F18" s="42"/>
      <c r="G18" s="185"/>
      <c r="H18" s="2"/>
      <c r="I18" s="3" t="s">
        <v>30</v>
      </c>
      <c r="J18" s="2"/>
      <c r="L18" s="2"/>
      <c r="M18" s="318"/>
      <c r="O18" s="13" t="s">
        <v>34</v>
      </c>
      <c r="P18" s="4"/>
      <c r="S18" s="2"/>
      <c r="T18" t="s">
        <v>157</v>
      </c>
      <c r="V18"/>
      <c r="W18"/>
      <c r="X18" s="2"/>
      <c r="Y18" s="2"/>
      <c r="Z18" s="18" t="s">
        <v>332</v>
      </c>
      <c r="AB18" s="2"/>
      <c r="AC18" s="2"/>
      <c r="AM18" s="4" t="s">
        <v>351</v>
      </c>
    </row>
    <row r="19" spans="1:73" ht="9.9499999999999993" customHeight="1" thickBot="1" x14ac:dyDescent="0.3">
      <c r="A19" s="51"/>
      <c r="B19" s="52"/>
      <c r="C19" s="52"/>
      <c r="D19" s="52"/>
      <c r="E19" s="52"/>
      <c r="F19" s="53"/>
      <c r="G19" s="54"/>
      <c r="M19" s="318"/>
      <c r="O19" s="13" t="s">
        <v>133</v>
      </c>
      <c r="P19" s="4"/>
      <c r="Q19" s="3"/>
      <c r="R19"/>
      <c r="T19" t="s">
        <v>158</v>
      </c>
      <c r="V19"/>
      <c r="W19"/>
      <c r="Z19" s="18" t="s">
        <v>379</v>
      </c>
      <c r="AM19" s="4" t="s">
        <v>352</v>
      </c>
    </row>
    <row r="20" spans="1:73" ht="16.5" hidden="1" thickBot="1" x14ac:dyDescent="0.3">
      <c r="A20" s="55"/>
      <c r="B20" s="56"/>
      <c r="C20" s="56"/>
      <c r="D20" s="56"/>
      <c r="E20" s="56"/>
      <c r="F20" s="36"/>
      <c r="G20" s="57"/>
      <c r="J20" s="2" t="s">
        <v>316</v>
      </c>
      <c r="M20" s="318"/>
      <c r="O20" s="13" t="s">
        <v>454</v>
      </c>
      <c r="P20" s="4"/>
      <c r="Q20"/>
      <c r="R20" s="3"/>
      <c r="S20" s="3"/>
      <c r="T20" t="s">
        <v>159</v>
      </c>
      <c r="V20"/>
      <c r="W20"/>
      <c r="X20" s="4"/>
      <c r="Y20" s="4"/>
      <c r="Z20" s="18" t="s">
        <v>372</v>
      </c>
      <c r="AM20" s="4" t="s">
        <v>353</v>
      </c>
    </row>
    <row r="21" spans="1:73" ht="16.5" hidden="1" thickBot="1" x14ac:dyDescent="0.3">
      <c r="A21" s="280"/>
      <c r="B21" s="230"/>
      <c r="C21" s="230"/>
      <c r="D21" s="58"/>
      <c r="E21" s="59"/>
      <c r="F21" s="60"/>
      <c r="G21" s="60"/>
      <c r="J21" s="3" t="s">
        <v>317</v>
      </c>
      <c r="L21" s="3"/>
      <c r="M21" s="318"/>
      <c r="N21" s="3"/>
      <c r="O21" s="13" t="s">
        <v>38</v>
      </c>
      <c r="P21" s="4"/>
      <c r="Q21" s="3"/>
      <c r="R21" s="3"/>
      <c r="S21" s="3"/>
      <c r="T21" t="s">
        <v>160</v>
      </c>
      <c r="V21"/>
      <c r="W21"/>
      <c r="Z21" s="18" t="s">
        <v>377</v>
      </c>
      <c r="AB21" s="3"/>
      <c r="AC21" s="3"/>
      <c r="AM21" s="4" t="s">
        <v>354</v>
      </c>
    </row>
    <row r="22" spans="1:73" s="3" customFormat="1" ht="48.75" hidden="1" customHeight="1" thickBot="1" x14ac:dyDescent="0.3">
      <c r="A22" s="61"/>
      <c r="B22" s="62"/>
      <c r="C22" s="61"/>
      <c r="D22" s="63"/>
      <c r="E22" s="61"/>
      <c r="F22" s="62"/>
      <c r="G22" s="64"/>
      <c r="H22" s="2"/>
      <c r="J22" s="3" t="s">
        <v>316</v>
      </c>
      <c r="M22" s="318"/>
      <c r="O22" s="13" t="s">
        <v>384</v>
      </c>
      <c r="P22" s="4"/>
      <c r="T22" t="s">
        <v>161</v>
      </c>
      <c r="V22"/>
      <c r="W22"/>
      <c r="X22" s="2"/>
      <c r="Y22" s="2"/>
      <c r="Z22" s="19" t="s">
        <v>123</v>
      </c>
      <c r="AM22" s="4" t="s">
        <v>355</v>
      </c>
    </row>
    <row r="23" spans="1:73" s="3" customFormat="1" ht="30.75" hidden="1" customHeight="1" thickBot="1" x14ac:dyDescent="0.3">
      <c r="A23" s="65"/>
      <c r="B23" s="287"/>
      <c r="C23" s="288"/>
      <c r="D23" s="289"/>
      <c r="E23" s="66"/>
      <c r="F23" s="67"/>
      <c r="G23" s="68"/>
      <c r="H23" s="2"/>
      <c r="M23" s="318"/>
      <c r="O23" s="4" t="s">
        <v>137</v>
      </c>
      <c r="P23" s="4"/>
      <c r="T23" t="s">
        <v>162</v>
      </c>
      <c r="V23"/>
      <c r="W23" s="17"/>
      <c r="X23" s="2"/>
      <c r="Y23" s="4"/>
      <c r="Z23" s="18" t="s">
        <v>330</v>
      </c>
      <c r="AM23" s="4" t="s">
        <v>355</v>
      </c>
    </row>
    <row r="24" spans="1:73" s="3" customFormat="1" ht="16.5" hidden="1" customHeight="1" thickBot="1" x14ac:dyDescent="0.3">
      <c r="A24" s="69"/>
      <c r="B24" s="267"/>
      <c r="C24" s="268"/>
      <c r="D24" s="268"/>
      <c r="E24" s="268"/>
      <c r="F24" s="268"/>
      <c r="G24" s="268"/>
      <c r="H24" s="2"/>
      <c r="M24" s="319"/>
      <c r="O24" s="13" t="s">
        <v>134</v>
      </c>
      <c r="P24" s="4"/>
      <c r="R24" s="2"/>
      <c r="S24" s="2"/>
      <c r="T24" t="s">
        <v>163</v>
      </c>
      <c r="V24"/>
      <c r="W24" s="17"/>
      <c r="X24" s="2"/>
      <c r="Z24" s="18" t="s">
        <v>61</v>
      </c>
      <c r="AM24" s="4" t="s">
        <v>355</v>
      </c>
    </row>
    <row r="25" spans="1:73" s="3" customFormat="1" ht="65.25" customHeight="1" thickBot="1" x14ac:dyDescent="0.3">
      <c r="A25" s="70" t="s">
        <v>381</v>
      </c>
      <c r="B25" s="147" t="s">
        <v>324</v>
      </c>
      <c r="C25" s="70" t="b">
        <f>IF(B25="YES", "Are you aware of any natural materials in this product that may be prohibited for import to the U.S.?",IF(B25="No",""))</f>
        <v>0</v>
      </c>
      <c r="D25" s="71"/>
      <c r="E25" s="72" t="str">
        <f>IF(D25="YES","NOT PERMITTED",IF(D25="NO","LIST ALL NATURAL MATERIALS PRESENT IN BOM",""))</f>
        <v/>
      </c>
      <c r="F25" s="70" t="b">
        <f>IF(D25="NO","IS IMPORT PERMIT REQUIRED?")</f>
        <v>0</v>
      </c>
      <c r="G25" s="73"/>
      <c r="H25" s="2"/>
      <c r="J25" s="2"/>
      <c r="L25" s="2"/>
      <c r="M25" s="318"/>
      <c r="N25" s="2"/>
      <c r="O25" s="13" t="s">
        <v>449</v>
      </c>
      <c r="P25" s="4"/>
      <c r="Q25" s="2"/>
      <c r="R25" s="2"/>
      <c r="S25" s="2"/>
      <c r="T25" t="s">
        <v>164</v>
      </c>
      <c r="V25"/>
      <c r="W25"/>
      <c r="X25" s="2"/>
      <c r="Z25" s="19" t="s">
        <v>124</v>
      </c>
      <c r="AB25" s="2"/>
      <c r="AC25" s="2"/>
      <c r="AM25" s="4" t="s">
        <v>355</v>
      </c>
    </row>
    <row r="26" spans="1:73" ht="9.9499999999999993" customHeight="1" thickBot="1" x14ac:dyDescent="0.3">
      <c r="A26" s="51"/>
      <c r="B26" s="52"/>
      <c r="C26" s="52"/>
      <c r="D26" s="52"/>
      <c r="E26" s="52"/>
      <c r="F26" s="53"/>
      <c r="G26" s="54"/>
      <c r="M26" s="318"/>
      <c r="O26" s="13" t="s">
        <v>39</v>
      </c>
      <c r="P26" s="4"/>
      <c r="R26"/>
      <c r="T26" t="s">
        <v>165</v>
      </c>
      <c r="V26"/>
      <c r="W26" s="22"/>
      <c r="X26" s="4"/>
      <c r="Y26" s="3"/>
      <c r="Z26" s="18" t="s">
        <v>363</v>
      </c>
      <c r="AM26" s="4" t="s">
        <v>42</v>
      </c>
    </row>
    <row r="27" spans="1:73" ht="18.75" customHeight="1" thickBot="1" x14ac:dyDescent="0.3">
      <c r="A27" s="281" t="s">
        <v>98</v>
      </c>
      <c r="B27" s="282"/>
      <c r="C27" s="74"/>
      <c r="D27" s="75"/>
      <c r="E27" s="50"/>
      <c r="F27" s="74"/>
      <c r="G27" s="209"/>
      <c r="J27" s="3"/>
      <c r="L27" s="3"/>
      <c r="M27" s="318"/>
      <c r="N27" s="3"/>
      <c r="O27" s="13" t="s">
        <v>35</v>
      </c>
      <c r="P27" s="4"/>
      <c r="Q27"/>
      <c r="R27" s="3"/>
      <c r="S27" s="3"/>
      <c r="T27" s="22" t="s">
        <v>166</v>
      </c>
      <c r="V27"/>
      <c r="W27"/>
      <c r="X27" s="4"/>
      <c r="Y27" s="3"/>
      <c r="Z27" s="18" t="s">
        <v>375</v>
      </c>
      <c r="AB27" s="3"/>
      <c r="AC27" s="3"/>
      <c r="AM27" s="4" t="s">
        <v>42</v>
      </c>
    </row>
    <row r="28" spans="1:73" ht="16.5" customHeight="1" thickBot="1" x14ac:dyDescent="0.3">
      <c r="A28" s="290" t="s">
        <v>94</v>
      </c>
      <c r="B28" s="291"/>
      <c r="C28" s="308"/>
      <c r="D28" s="290" t="s">
        <v>96</v>
      </c>
      <c r="E28" s="291"/>
      <c r="F28" s="291"/>
      <c r="G28" s="156" t="s">
        <v>97</v>
      </c>
      <c r="I28" s="3"/>
      <c r="J28" s="3"/>
      <c r="K28" s="3"/>
      <c r="L28" s="3"/>
      <c r="M28" s="318"/>
      <c r="N28" s="3"/>
      <c r="O28" s="13" t="s">
        <v>319</v>
      </c>
      <c r="P28" s="4"/>
      <c r="Q28" s="3"/>
      <c r="T28" t="s">
        <v>167</v>
      </c>
      <c r="U28" s="3"/>
      <c r="V28"/>
      <c r="W28"/>
      <c r="X28" s="4"/>
      <c r="Y28" s="3"/>
      <c r="Z28" s="18" t="s">
        <v>329</v>
      </c>
      <c r="AA28" s="3"/>
      <c r="AB28" s="3"/>
      <c r="AC28" s="3"/>
      <c r="AM28" s="4" t="s">
        <v>42</v>
      </c>
    </row>
    <row r="29" spans="1:73" s="3" customFormat="1" ht="16.5" thickBot="1" x14ac:dyDescent="0.3">
      <c r="A29" s="65" t="s">
        <v>3</v>
      </c>
      <c r="B29" s="237"/>
      <c r="C29" s="249"/>
      <c r="D29" s="65" t="s">
        <v>3</v>
      </c>
      <c r="E29" s="237"/>
      <c r="F29" s="237"/>
      <c r="G29" s="45" t="s">
        <v>324</v>
      </c>
      <c r="H29" s="2"/>
      <c r="J29" s="2"/>
      <c r="L29" s="2"/>
      <c r="M29" s="318"/>
      <c r="N29" s="2"/>
      <c r="O29" s="15" t="s">
        <v>442</v>
      </c>
      <c r="P29" s="2"/>
      <c r="Q29" s="2"/>
      <c r="R29" s="2"/>
      <c r="S29" s="2"/>
      <c r="T29" t="s">
        <v>168</v>
      </c>
      <c r="V29"/>
      <c r="W29"/>
      <c r="X29" s="2"/>
      <c r="Y29" s="2"/>
      <c r="Z29" s="18" t="s">
        <v>333</v>
      </c>
      <c r="AB29" s="2"/>
      <c r="AC29" s="2"/>
      <c r="AM29" s="4" t="s">
        <v>356</v>
      </c>
    </row>
    <row r="30" spans="1:73" s="3" customFormat="1" ht="36" customHeight="1" x14ac:dyDescent="0.25">
      <c r="A30" s="153" t="s">
        <v>1</v>
      </c>
      <c r="B30" s="238"/>
      <c r="C30" s="239"/>
      <c r="D30" s="153" t="s">
        <v>1</v>
      </c>
      <c r="E30" s="238"/>
      <c r="F30" s="238"/>
      <c r="G30" s="157" t="s">
        <v>110</v>
      </c>
      <c r="H30" s="2"/>
      <c r="I30" s="2"/>
      <c r="J30" s="2"/>
      <c r="K30" s="2"/>
      <c r="L30" s="2"/>
      <c r="M30" s="318"/>
      <c r="N30" s="2"/>
      <c r="O30" s="13" t="s">
        <v>135</v>
      </c>
      <c r="P30" s="2"/>
      <c r="Q30" s="2"/>
      <c r="T30" t="s">
        <v>169</v>
      </c>
      <c r="U30" s="2"/>
      <c r="V30"/>
      <c r="W30"/>
      <c r="X30" s="4"/>
      <c r="Y30" s="4"/>
      <c r="Z30" s="19" t="s">
        <v>128</v>
      </c>
      <c r="AA30" s="2"/>
      <c r="AB30" s="2"/>
      <c r="AC30" s="2"/>
      <c r="AM30" s="4" t="s">
        <v>357</v>
      </c>
    </row>
    <row r="31" spans="1:73" s="9" customFormat="1" ht="16.5" customHeight="1" thickBot="1" x14ac:dyDescent="0.3">
      <c r="A31" s="76" t="s">
        <v>17</v>
      </c>
      <c r="B31" s="238"/>
      <c r="C31" s="239"/>
      <c r="D31" s="76" t="s">
        <v>17</v>
      </c>
      <c r="E31" s="238"/>
      <c r="F31" s="238"/>
      <c r="G31" s="158" t="s">
        <v>111</v>
      </c>
      <c r="H31" s="2"/>
      <c r="I31" s="2"/>
      <c r="J31" s="2"/>
      <c r="K31" s="2"/>
      <c r="L31" s="2"/>
      <c r="M31" s="318"/>
      <c r="N31" s="2"/>
      <c r="O31" s="13" t="s">
        <v>450</v>
      </c>
      <c r="P31" s="3"/>
      <c r="Q31" s="3"/>
      <c r="R31" s="2"/>
      <c r="S31" s="2"/>
      <c r="T31" t="s">
        <v>170</v>
      </c>
      <c r="U31" s="2"/>
      <c r="V31"/>
      <c r="W31"/>
      <c r="X31" s="4"/>
      <c r="Y31" s="4"/>
      <c r="Z31" s="18" t="s">
        <v>63</v>
      </c>
      <c r="AA31" s="2"/>
      <c r="AB31" s="2"/>
      <c r="AC31" s="2"/>
      <c r="AM31" s="9" t="s">
        <v>45</v>
      </c>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row>
    <row r="32" spans="1:73" ht="16.5" thickBot="1" x14ac:dyDescent="0.3">
      <c r="A32" s="76" t="s">
        <v>2</v>
      </c>
      <c r="B32" s="238"/>
      <c r="C32" s="239"/>
      <c r="D32" s="76" t="s">
        <v>2</v>
      </c>
      <c r="E32" s="238"/>
      <c r="F32" s="238"/>
      <c r="G32" s="159" t="s">
        <v>313</v>
      </c>
      <c r="O32" s="15" t="s">
        <v>451</v>
      </c>
      <c r="T32" t="s">
        <v>171</v>
      </c>
      <c r="V32"/>
      <c r="W32"/>
      <c r="X32" s="4"/>
      <c r="Y32" s="4"/>
      <c r="Z32" s="18" t="s">
        <v>62</v>
      </c>
      <c r="AM32" s="4" t="s">
        <v>358</v>
      </c>
    </row>
    <row r="33" spans="1:73" s="5" customFormat="1" ht="15" customHeight="1" thickBot="1" x14ac:dyDescent="0.3">
      <c r="A33" s="77" t="s">
        <v>95</v>
      </c>
      <c r="B33" s="221"/>
      <c r="C33" s="222"/>
      <c r="D33" s="77" t="s">
        <v>95</v>
      </c>
      <c r="E33" s="221"/>
      <c r="F33" s="222"/>
      <c r="G33" s="160" t="s">
        <v>112</v>
      </c>
      <c r="H33" s="2"/>
      <c r="I33" s="2"/>
      <c r="J33" s="2"/>
      <c r="K33" s="2"/>
      <c r="L33" s="2"/>
      <c r="N33" s="2"/>
      <c r="O33" s="13" t="s">
        <v>136</v>
      </c>
      <c r="P33" s="2"/>
      <c r="Q33" s="2"/>
      <c r="R33" s="2"/>
      <c r="T33" t="s">
        <v>172</v>
      </c>
      <c r="U33" s="2"/>
      <c r="V33"/>
      <c r="W33"/>
      <c r="X33" s="4"/>
      <c r="Y33" s="4"/>
      <c r="Z33" s="18" t="s">
        <v>373</v>
      </c>
      <c r="AA33" s="2"/>
      <c r="AB33" s="2"/>
      <c r="AC33" s="2"/>
      <c r="AM33" s="5" t="s">
        <v>359</v>
      </c>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row>
    <row r="34" spans="1:73" ht="18.75" customHeight="1" x14ac:dyDescent="0.25">
      <c r="A34" s="235" t="s">
        <v>99</v>
      </c>
      <c r="B34" s="309"/>
      <c r="C34" s="309"/>
      <c r="D34" s="309"/>
      <c r="E34" s="309"/>
      <c r="F34" s="309"/>
      <c r="G34" s="310"/>
      <c r="O34" s="13" t="s">
        <v>452</v>
      </c>
      <c r="T34" t="s">
        <v>173</v>
      </c>
      <c r="V34"/>
      <c r="W34"/>
      <c r="X34" s="4"/>
      <c r="Y34" s="4"/>
      <c r="Z34" s="18" t="s">
        <v>364</v>
      </c>
    </row>
    <row r="35" spans="1:73" ht="16.5" thickBot="1" x14ac:dyDescent="0.3">
      <c r="A35" s="250"/>
      <c r="B35" s="221"/>
      <c r="C35" s="221"/>
      <c r="D35" s="221"/>
      <c r="E35" s="221"/>
      <c r="F35" s="221"/>
      <c r="G35" s="222"/>
      <c r="O35" s="13" t="s">
        <v>36</v>
      </c>
      <c r="T35" t="s">
        <v>174</v>
      </c>
      <c r="V35"/>
      <c r="W35"/>
      <c r="X35" s="9"/>
      <c r="Y35" s="9"/>
      <c r="Z35" s="18" t="s">
        <v>64</v>
      </c>
    </row>
    <row r="36" spans="1:73" ht="16.5" thickBot="1" x14ac:dyDescent="0.3">
      <c r="A36" s="235" t="s">
        <v>100</v>
      </c>
      <c r="B36" s="292" t="s">
        <v>96</v>
      </c>
      <c r="C36" s="298"/>
      <c r="D36" s="78"/>
      <c r="E36" s="78"/>
      <c r="F36" s="78"/>
      <c r="G36" s="161"/>
      <c r="O36" s="15" t="s">
        <v>453</v>
      </c>
      <c r="T36" t="s">
        <v>175</v>
      </c>
      <c r="V36"/>
      <c r="W36"/>
      <c r="Z36" s="18" t="s">
        <v>380</v>
      </c>
    </row>
    <row r="37" spans="1:73" ht="15.75" thickBot="1" x14ac:dyDescent="0.3">
      <c r="A37" s="236"/>
      <c r="B37" s="242" t="s">
        <v>113</v>
      </c>
      <c r="C37" s="242"/>
      <c r="D37" s="242"/>
      <c r="E37" s="233"/>
      <c r="F37" s="233"/>
      <c r="G37" s="234"/>
      <c r="T37" t="s">
        <v>176</v>
      </c>
      <c r="V37"/>
      <c r="W37"/>
      <c r="Z37" s="18" t="s">
        <v>65</v>
      </c>
    </row>
    <row r="38" spans="1:73" ht="9.9499999999999993" customHeight="1" thickBot="1" x14ac:dyDescent="0.3">
      <c r="A38" s="51"/>
      <c r="B38" s="52"/>
      <c r="C38" s="52"/>
      <c r="D38" s="52"/>
      <c r="E38" s="52"/>
      <c r="F38" s="53"/>
      <c r="G38" s="54"/>
      <c r="R38"/>
      <c r="T38" t="s">
        <v>52</v>
      </c>
      <c r="V38"/>
      <c r="W38"/>
      <c r="X38" s="5"/>
      <c r="Y38" s="5"/>
      <c r="Z38" s="19" t="s">
        <v>370</v>
      </c>
    </row>
    <row r="39" spans="1:73" ht="16.5" thickBot="1" x14ac:dyDescent="0.3">
      <c r="A39" s="79" t="s">
        <v>406</v>
      </c>
      <c r="B39" s="80"/>
      <c r="C39" s="36"/>
      <c r="D39" s="81"/>
      <c r="E39" s="81"/>
      <c r="F39" s="81"/>
      <c r="G39" s="186"/>
      <c r="O39" s="15"/>
      <c r="Q39"/>
      <c r="T39" t="s">
        <v>177</v>
      </c>
      <c r="V39"/>
      <c r="W39"/>
      <c r="X39"/>
      <c r="Y39"/>
      <c r="Z39" s="18" t="s">
        <v>66</v>
      </c>
    </row>
    <row r="40" spans="1:73" ht="17.25" customHeight="1" thickBot="1" x14ac:dyDescent="0.3">
      <c r="A40" s="82"/>
      <c r="B40" s="83" t="s">
        <v>305</v>
      </c>
      <c r="C40" s="83" t="s">
        <v>306</v>
      </c>
      <c r="D40" s="224" t="s">
        <v>142</v>
      </c>
      <c r="E40" s="44"/>
      <c r="F40" s="87" t="s">
        <v>29</v>
      </c>
      <c r="G40" s="187"/>
      <c r="T40" t="s">
        <v>178</v>
      </c>
      <c r="V40"/>
      <c r="W40"/>
      <c r="X40"/>
      <c r="Y40"/>
      <c r="Z40" s="18" t="s">
        <v>365</v>
      </c>
    </row>
    <row r="41" spans="1:73" ht="30.75" customHeight="1" thickBot="1" x14ac:dyDescent="0.3">
      <c r="A41" s="85" t="s">
        <v>114</v>
      </c>
      <c r="B41" s="168" t="s">
        <v>318</v>
      </c>
      <c r="C41" s="169" t="s">
        <v>318</v>
      </c>
      <c r="D41" s="224"/>
      <c r="E41" s="84"/>
      <c r="F41" s="87" t="s">
        <v>325</v>
      </c>
      <c r="G41" s="188"/>
      <c r="O41" s="13"/>
      <c r="T41" t="s">
        <v>179</v>
      </c>
      <c r="V41"/>
      <c r="W41"/>
      <c r="X41"/>
      <c r="Y41"/>
      <c r="Z41" s="18" t="s">
        <v>366</v>
      </c>
    </row>
    <row r="42" spans="1:73" ht="30" x14ac:dyDescent="0.25">
      <c r="A42" s="86" t="s">
        <v>307</v>
      </c>
      <c r="B42" s="232"/>
      <c r="C42" s="232"/>
      <c r="D42" s="88" t="s">
        <v>28</v>
      </c>
      <c r="E42" s="89"/>
      <c r="G42" s="189"/>
      <c r="T42" t="s">
        <v>180</v>
      </c>
      <c r="V42"/>
      <c r="W42"/>
      <c r="X42"/>
      <c r="Y42"/>
      <c r="Z42" s="18" t="s">
        <v>67</v>
      </c>
    </row>
    <row r="43" spans="1:73" ht="30.75" thickBot="1" x14ac:dyDescent="0.3">
      <c r="A43" s="149" t="s">
        <v>115</v>
      </c>
      <c r="B43" s="240"/>
      <c r="C43" s="240"/>
      <c r="F43" s="46"/>
      <c r="G43" s="184"/>
      <c r="T43" t="s">
        <v>181</v>
      </c>
      <c r="Z43" s="18" t="s">
        <v>68</v>
      </c>
    </row>
    <row r="44" spans="1:73" ht="18.75" customHeight="1" thickBot="1" x14ac:dyDescent="0.3">
      <c r="A44" s="86" t="s">
        <v>46</v>
      </c>
      <c r="B44" s="171" t="s">
        <v>318</v>
      </c>
      <c r="C44" s="162"/>
      <c r="D44" s="46"/>
      <c r="E44" s="173" t="s">
        <v>320</v>
      </c>
      <c r="F44" s="170" t="s">
        <v>318</v>
      </c>
      <c r="G44" s="190" t="s">
        <v>436</v>
      </c>
      <c r="O44" s="13"/>
      <c r="T44" t="s">
        <v>182</v>
      </c>
      <c r="X44"/>
      <c r="Y44"/>
      <c r="Z44" s="19" t="s">
        <v>367</v>
      </c>
    </row>
    <row r="45" spans="1:73" ht="18.75" customHeight="1" x14ac:dyDescent="0.25">
      <c r="A45" s="86" t="s">
        <v>40</v>
      </c>
      <c r="B45" s="231"/>
      <c r="C45" s="231"/>
      <c r="D45" s="167"/>
      <c r="E45" s="90" t="s">
        <v>11</v>
      </c>
      <c r="F45" s="91"/>
      <c r="G45" s="191"/>
      <c r="O45" s="13"/>
      <c r="T45" t="s">
        <v>183</v>
      </c>
      <c r="X45"/>
      <c r="Y45"/>
      <c r="Z45" s="18" t="s">
        <v>69</v>
      </c>
    </row>
    <row r="46" spans="1:73" ht="15.75" x14ac:dyDescent="0.25">
      <c r="A46" s="241" t="s">
        <v>14</v>
      </c>
      <c r="B46" s="223"/>
      <c r="C46" s="223"/>
      <c r="D46" s="223"/>
      <c r="E46" s="90" t="s">
        <v>106</v>
      </c>
      <c r="F46" s="91"/>
      <c r="G46" s="190"/>
      <c r="O46" s="13"/>
      <c r="T46" t="s">
        <v>184</v>
      </c>
      <c r="X46"/>
      <c r="Y46"/>
      <c r="Z46" s="18" t="s">
        <v>371</v>
      </c>
    </row>
    <row r="47" spans="1:73" ht="15.75" thickBot="1" x14ac:dyDescent="0.3">
      <c r="A47" s="241"/>
      <c r="B47" s="223"/>
      <c r="C47" s="223"/>
      <c r="D47" s="223"/>
      <c r="E47" s="90" t="s">
        <v>107</v>
      </c>
      <c r="F47" s="91"/>
      <c r="G47" s="192"/>
      <c r="T47" t="s">
        <v>185</v>
      </c>
      <c r="X47" s="6"/>
      <c r="Y47" s="6"/>
      <c r="Z47" s="20" t="s">
        <v>331</v>
      </c>
    </row>
    <row r="48" spans="1:73" ht="15.75" thickBot="1" x14ac:dyDescent="0.3">
      <c r="A48" s="241"/>
      <c r="B48" s="223"/>
      <c r="C48" s="223"/>
      <c r="D48" s="223"/>
      <c r="E48" s="40" t="s">
        <v>108</v>
      </c>
      <c r="F48" s="91"/>
      <c r="G48" s="154" t="s">
        <v>413</v>
      </c>
      <c r="T48" t="s">
        <v>186</v>
      </c>
      <c r="X48" s="6"/>
      <c r="Y48" s="6"/>
      <c r="Z48"/>
    </row>
    <row r="49" spans="1:29" ht="15.75" thickBot="1" x14ac:dyDescent="0.3">
      <c r="A49" s="241"/>
      <c r="B49" s="223"/>
      <c r="C49" s="223"/>
      <c r="D49" s="223"/>
      <c r="E49" s="92" t="s">
        <v>16</v>
      </c>
      <c r="F49" s="91"/>
      <c r="G49" s="155"/>
      <c r="L49" s="1"/>
      <c r="T49" t="s">
        <v>187</v>
      </c>
      <c r="X49" s="6"/>
      <c r="Y49" s="6"/>
      <c r="Z49"/>
    </row>
    <row r="50" spans="1:29" ht="30" x14ac:dyDescent="0.25">
      <c r="A50" s="93" t="s">
        <v>15</v>
      </c>
      <c r="B50" s="228"/>
      <c r="C50" s="228"/>
      <c r="D50" s="228"/>
      <c r="E50" s="94" t="s">
        <v>408</v>
      </c>
      <c r="F50" s="95"/>
      <c r="G50" s="193"/>
      <c r="M50" s="4"/>
      <c r="T50" t="s">
        <v>188</v>
      </c>
      <c r="X50" s="6"/>
      <c r="Y50" s="6"/>
      <c r="Z50"/>
    </row>
    <row r="51" spans="1:29" ht="15" x14ac:dyDescent="0.25">
      <c r="A51" s="93" t="s">
        <v>12</v>
      </c>
      <c r="B51" s="228"/>
      <c r="C51" s="228"/>
      <c r="D51" s="228"/>
      <c r="E51" s="92" t="s">
        <v>409</v>
      </c>
      <c r="F51" s="91"/>
      <c r="G51" s="194"/>
      <c r="J51" s="4"/>
      <c r="L51" s="4"/>
      <c r="M51" s="4"/>
      <c r="N51" s="4"/>
      <c r="R51" s="4"/>
      <c r="S51" s="4"/>
      <c r="T51" t="s">
        <v>189</v>
      </c>
      <c r="X51" s="6"/>
      <c r="Y51" s="6"/>
      <c r="Z51"/>
      <c r="AB51" s="4"/>
      <c r="AC51" s="4"/>
    </row>
    <row r="52" spans="1:29" ht="15" x14ac:dyDescent="0.25">
      <c r="A52" s="76" t="s">
        <v>140</v>
      </c>
      <c r="B52" s="228"/>
      <c r="C52" s="228"/>
      <c r="D52" s="228"/>
      <c r="E52" s="90" t="s">
        <v>410</v>
      </c>
      <c r="F52" s="95"/>
      <c r="G52" s="220"/>
      <c r="I52" s="4"/>
      <c r="J52" s="4"/>
      <c r="K52" s="4"/>
      <c r="L52" s="4"/>
      <c r="M52" s="4"/>
      <c r="N52" s="4"/>
      <c r="P52" s="4"/>
      <c r="Q52" s="4"/>
      <c r="R52" s="4"/>
      <c r="S52" s="4"/>
      <c r="T52" t="s">
        <v>190</v>
      </c>
      <c r="U52" s="4"/>
      <c r="X52" s="6"/>
      <c r="Y52" s="6"/>
      <c r="AA52" s="4"/>
      <c r="AB52" s="4"/>
      <c r="AC52" s="4"/>
    </row>
    <row r="53" spans="1:29" ht="18.75" customHeight="1" x14ac:dyDescent="0.25">
      <c r="A53" s="76" t="s">
        <v>47</v>
      </c>
      <c r="B53" s="228"/>
      <c r="C53" s="228"/>
      <c r="D53" s="228"/>
      <c r="E53" s="96" t="s">
        <v>417</v>
      </c>
      <c r="F53" s="97"/>
      <c r="G53" s="220"/>
      <c r="I53" s="4"/>
      <c r="J53" s="4"/>
      <c r="K53" s="4"/>
      <c r="L53" s="4"/>
      <c r="M53" s="4"/>
      <c r="N53" s="4"/>
      <c r="P53" s="4"/>
      <c r="Q53" s="4"/>
      <c r="R53" s="4"/>
      <c r="S53" s="4"/>
      <c r="T53" t="s">
        <v>191</v>
      </c>
      <c r="U53" s="4"/>
      <c r="X53" s="6"/>
      <c r="Y53" s="6"/>
      <c r="AA53" s="4"/>
      <c r="AB53" s="4"/>
      <c r="AC53" s="4"/>
    </row>
    <row r="54" spans="1:29" s="4" customFormat="1" ht="17.25" customHeight="1" thickBot="1" x14ac:dyDescent="0.3">
      <c r="A54" s="76" t="s">
        <v>407</v>
      </c>
      <c r="B54" s="228"/>
      <c r="C54" s="228"/>
      <c r="D54" s="229"/>
      <c r="E54" s="98" t="s">
        <v>411</v>
      </c>
      <c r="F54" s="166"/>
      <c r="G54" s="195" t="s">
        <v>141</v>
      </c>
      <c r="O54" s="2"/>
      <c r="T54" t="s">
        <v>192</v>
      </c>
      <c r="V54" s="2"/>
      <c r="W54" s="2"/>
      <c r="X54" s="6"/>
      <c r="Y54" s="6"/>
      <c r="Z54" s="2"/>
    </row>
    <row r="55" spans="1:29" s="4" customFormat="1" ht="15.75" thickBot="1" x14ac:dyDescent="0.3">
      <c r="A55" s="65" t="s">
        <v>77</v>
      </c>
      <c r="B55" s="165"/>
      <c r="C55" s="67"/>
      <c r="D55" s="44" t="s">
        <v>318</v>
      </c>
      <c r="E55" s="296" t="s">
        <v>412</v>
      </c>
      <c r="F55" s="300"/>
      <c r="G55" s="183"/>
      <c r="M55" s="2"/>
      <c r="O55" s="2"/>
      <c r="T55" t="s">
        <v>49</v>
      </c>
      <c r="V55" s="2"/>
      <c r="W55" s="2"/>
      <c r="X55" s="6"/>
      <c r="Y55" s="6"/>
      <c r="Z55" s="2"/>
    </row>
    <row r="56" spans="1:29" s="4" customFormat="1" ht="15.75" thickBot="1" x14ac:dyDescent="0.3">
      <c r="A56" s="93" t="s">
        <v>308</v>
      </c>
      <c r="B56" s="164"/>
      <c r="D56" s="100"/>
      <c r="E56" s="297"/>
      <c r="F56" s="301"/>
      <c r="G56" s="196"/>
      <c r="J56" s="2"/>
      <c r="L56" s="2"/>
      <c r="M56" s="2"/>
      <c r="N56" s="2"/>
      <c r="O56" s="2"/>
      <c r="R56" s="3"/>
      <c r="S56" s="3"/>
      <c r="T56" t="s">
        <v>193</v>
      </c>
      <c r="X56" s="6"/>
      <c r="Y56" s="6"/>
      <c r="Z56" s="2"/>
      <c r="AB56" s="3"/>
      <c r="AC56" s="3"/>
    </row>
    <row r="57" spans="1:29" s="4" customFormat="1" ht="30.75" thickBot="1" x14ac:dyDescent="0.3">
      <c r="A57" s="101"/>
      <c r="B57"/>
      <c r="C57" s="67"/>
      <c r="D57" s="102" t="s">
        <v>315</v>
      </c>
      <c r="E57" s="172" t="s">
        <v>30</v>
      </c>
      <c r="F57" s="102" t="s">
        <v>338</v>
      </c>
      <c r="G57" s="172" t="s">
        <v>30</v>
      </c>
      <c r="I57" s="2"/>
      <c r="J57" s="2"/>
      <c r="K57" s="2"/>
      <c r="L57" s="2"/>
      <c r="M57" s="3"/>
      <c r="N57" s="2"/>
      <c r="O57" s="2"/>
      <c r="P57" s="3"/>
      <c r="Q57" s="3"/>
      <c r="R57" s="3"/>
      <c r="S57" s="3"/>
      <c r="T57" t="s">
        <v>194</v>
      </c>
      <c r="U57" s="3"/>
      <c r="X57" s="6"/>
      <c r="Y57" s="6"/>
      <c r="Z57" s="2"/>
      <c r="AA57" s="3"/>
      <c r="AB57" s="3"/>
      <c r="AC57" s="3"/>
    </row>
    <row r="58" spans="1:29" s="4" customFormat="1" ht="15" x14ac:dyDescent="0.25">
      <c r="A58" s="86" t="s">
        <v>429</v>
      </c>
      <c r="B58" s="103"/>
      <c r="C58" s="103"/>
      <c r="D58" s="103"/>
      <c r="E58" s="91"/>
      <c r="F58" s="50"/>
      <c r="G58" s="183"/>
      <c r="I58" s="2"/>
      <c r="J58" s="2"/>
      <c r="K58" s="2"/>
      <c r="L58" s="2"/>
      <c r="M58" s="3"/>
      <c r="N58" s="2"/>
      <c r="O58" s="2"/>
      <c r="P58" s="3"/>
      <c r="Q58" s="3"/>
      <c r="R58" s="3"/>
      <c r="S58" s="3"/>
      <c r="T58" t="s">
        <v>195</v>
      </c>
      <c r="U58" s="3"/>
      <c r="X58" s="6"/>
      <c r="Y58" s="6"/>
      <c r="Z58" s="2"/>
      <c r="AA58" s="3"/>
      <c r="AB58" s="3"/>
      <c r="AC58" s="3"/>
    </row>
    <row r="59" spans="1:29" s="4" customFormat="1" ht="15" x14ac:dyDescent="0.25">
      <c r="A59" s="86" t="s">
        <v>72</v>
      </c>
      <c r="B59" s="104" t="s">
        <v>82</v>
      </c>
      <c r="C59" s="91"/>
      <c r="D59" s="104" t="s">
        <v>83</v>
      </c>
      <c r="E59" s="91"/>
      <c r="F59" s="104" t="s">
        <v>84</v>
      </c>
      <c r="G59" s="197"/>
      <c r="I59" s="2"/>
      <c r="J59" s="2"/>
      <c r="K59" s="2"/>
      <c r="L59" s="2"/>
      <c r="M59" s="3"/>
      <c r="N59" s="2"/>
      <c r="P59" s="3"/>
      <c r="Q59" s="3"/>
      <c r="R59" s="3"/>
      <c r="S59" s="3"/>
      <c r="T59" t="s">
        <v>196</v>
      </c>
      <c r="U59" s="3"/>
      <c r="X59" s="2"/>
      <c r="Y59" s="2"/>
      <c r="AA59" s="3"/>
      <c r="AB59" s="3"/>
      <c r="AC59" s="3"/>
    </row>
    <row r="60" spans="1:29" s="4" customFormat="1" ht="15" x14ac:dyDescent="0.25">
      <c r="A60" s="86"/>
      <c r="B60" s="104" t="s">
        <v>85</v>
      </c>
      <c r="C60" s="91"/>
      <c r="D60" s="104" t="s">
        <v>86</v>
      </c>
      <c r="E60" s="91"/>
      <c r="F60" s="104" t="s">
        <v>87</v>
      </c>
      <c r="G60" s="197"/>
      <c r="I60" s="2"/>
      <c r="J60" s="2"/>
      <c r="K60" s="2"/>
      <c r="L60" s="2"/>
      <c r="M60" s="3"/>
      <c r="N60" s="2"/>
      <c r="P60" s="3"/>
      <c r="Q60" s="3"/>
      <c r="R60" s="3"/>
      <c r="S60" s="3"/>
      <c r="T60" t="s">
        <v>197</v>
      </c>
      <c r="U60" s="3"/>
      <c r="X60" s="2"/>
      <c r="Y60" s="2"/>
      <c r="AA60" s="3"/>
      <c r="AB60" s="3"/>
      <c r="AC60" s="3"/>
    </row>
    <row r="61" spans="1:29" s="4" customFormat="1" ht="45.75" thickBot="1" x14ac:dyDescent="0.3">
      <c r="A61" s="49" t="s">
        <v>78</v>
      </c>
      <c r="B61" s="91"/>
      <c r="C61" s="91"/>
      <c r="D61" s="91"/>
      <c r="E61" s="43"/>
      <c r="F61" s="43"/>
      <c r="G61" s="185"/>
      <c r="I61" s="2"/>
      <c r="J61" s="2"/>
      <c r="K61" s="2"/>
      <c r="L61" s="2"/>
      <c r="M61" s="3"/>
      <c r="N61" s="2"/>
      <c r="P61" s="3"/>
      <c r="Q61" s="3"/>
      <c r="R61" s="3"/>
      <c r="S61" s="3"/>
      <c r="T61" t="s">
        <v>198</v>
      </c>
      <c r="U61" s="3"/>
      <c r="X61" s="2"/>
      <c r="Y61" s="2"/>
      <c r="AA61" s="3"/>
      <c r="AB61" s="3"/>
      <c r="AC61" s="3"/>
    </row>
    <row r="62" spans="1:29" s="4" customFormat="1" ht="13.5" customHeight="1" thickBot="1" x14ac:dyDescent="0.3">
      <c r="A62" s="82"/>
      <c r="B62" s="46"/>
      <c r="C62" s="46"/>
      <c r="D62" s="46"/>
      <c r="E62" s="46"/>
      <c r="F62" s="46"/>
      <c r="G62" s="198"/>
      <c r="I62" s="2"/>
      <c r="J62" s="2"/>
      <c r="K62" s="2"/>
      <c r="L62" s="2"/>
      <c r="M62" s="2"/>
      <c r="N62" s="2"/>
      <c r="P62" s="3"/>
      <c r="Q62" s="3"/>
      <c r="R62" s="3"/>
      <c r="S62" s="3"/>
      <c r="T62" t="s">
        <v>199</v>
      </c>
      <c r="U62" s="3"/>
      <c r="X62" s="2"/>
      <c r="Y62" s="2"/>
      <c r="AA62" s="3"/>
      <c r="AB62" s="3"/>
      <c r="AC62" s="3"/>
    </row>
    <row r="63" spans="1:29" ht="18" hidden="1" customHeight="1" x14ac:dyDescent="0.25">
      <c r="A63" s="230"/>
      <c r="B63" s="230"/>
      <c r="C63" s="230"/>
      <c r="D63" s="230"/>
      <c r="E63" s="230"/>
      <c r="F63" s="230"/>
      <c r="G63" s="181"/>
      <c r="O63" s="4"/>
      <c r="P63" s="3"/>
      <c r="Q63" s="3"/>
      <c r="T63" t="s">
        <v>200</v>
      </c>
      <c r="U63" s="3"/>
      <c r="V63" s="4"/>
      <c r="W63" s="4"/>
      <c r="Z63" s="4"/>
      <c r="AA63" s="3"/>
    </row>
    <row r="64" spans="1:29" ht="9.9499999999999993" hidden="1" customHeight="1" thickBot="1" x14ac:dyDescent="0.3">
      <c r="A64" s="105"/>
      <c r="B64" s="106"/>
      <c r="C64" s="106"/>
      <c r="D64" s="106"/>
      <c r="E64" s="106"/>
      <c r="F64" s="106"/>
      <c r="G64" s="199"/>
      <c r="M64" s="3"/>
      <c r="R64"/>
      <c r="T64" t="s">
        <v>201</v>
      </c>
      <c r="V64" s="4"/>
      <c r="W64" s="4"/>
      <c r="Z64" s="3"/>
    </row>
    <row r="65" spans="1:29" s="3" customFormat="1" ht="15.75" thickBot="1" x14ac:dyDescent="0.3">
      <c r="A65" s="51"/>
      <c r="B65" s="52"/>
      <c r="C65" s="52"/>
      <c r="D65" s="52"/>
      <c r="E65" s="52"/>
      <c r="F65" s="53"/>
      <c r="G65" s="200"/>
      <c r="H65" s="2"/>
      <c r="I65" s="2"/>
      <c r="J65" s="2"/>
      <c r="K65" s="2"/>
      <c r="O65" s="2"/>
      <c r="P65" s="2"/>
      <c r="Q65"/>
      <c r="T65" t="s">
        <v>202</v>
      </c>
      <c r="U65" s="2"/>
      <c r="V65"/>
      <c r="W65"/>
      <c r="X65" s="2"/>
      <c r="Y65" s="2"/>
      <c r="AA65" s="2"/>
    </row>
    <row r="66" spans="1:29" s="3" customFormat="1" ht="15.75" thickBot="1" x14ac:dyDescent="0.3">
      <c r="A66" s="107" t="s">
        <v>13</v>
      </c>
      <c r="B66" s="283"/>
      <c r="C66" s="284"/>
      <c r="D66" s="100"/>
      <c r="E66" s="108" t="s">
        <v>70</v>
      </c>
      <c r="F66" s="109"/>
      <c r="G66" s="201"/>
      <c r="H66" s="2"/>
      <c r="I66" s="2"/>
      <c r="K66" s="2"/>
      <c r="O66" s="2"/>
      <c r="T66" t="s">
        <v>203</v>
      </c>
      <c r="V66" s="5"/>
      <c r="W66" s="5"/>
      <c r="X66" s="4"/>
      <c r="Y66" s="4"/>
    </row>
    <row r="67" spans="1:29" ht="15" x14ac:dyDescent="0.25">
      <c r="A67" s="82"/>
      <c r="B67" s="313"/>
      <c r="C67" s="314"/>
      <c r="D67" s="46"/>
      <c r="E67" s="110" t="s">
        <v>71</v>
      </c>
      <c r="F67" s="111"/>
      <c r="G67" s="184"/>
      <c r="I67" s="3"/>
      <c r="J67" s="3"/>
      <c r="K67" s="3"/>
      <c r="L67" s="3"/>
      <c r="M67" s="3"/>
      <c r="N67" s="3"/>
      <c r="P67" s="3"/>
      <c r="Q67" s="3"/>
      <c r="R67" s="3"/>
      <c r="S67" s="3"/>
      <c r="T67" t="s">
        <v>204</v>
      </c>
      <c r="U67" s="3"/>
      <c r="V67" s="3"/>
      <c r="W67" s="3"/>
      <c r="X67" s="3"/>
      <c r="Y67" s="3"/>
      <c r="Z67" s="3"/>
      <c r="AA67" s="3"/>
      <c r="AB67" s="3"/>
      <c r="AC67" s="3"/>
    </row>
    <row r="68" spans="1:29" s="3" customFormat="1" ht="15.75" thickBot="1" x14ac:dyDescent="0.3">
      <c r="A68" s="112" t="s">
        <v>4</v>
      </c>
      <c r="B68" s="315"/>
      <c r="C68" s="316"/>
      <c r="D68" s="43"/>
      <c r="E68" s="43"/>
      <c r="F68" s="43"/>
      <c r="G68" s="185"/>
      <c r="H68" s="2"/>
      <c r="O68" s="2"/>
      <c r="T68" t="s">
        <v>205</v>
      </c>
    </row>
    <row r="69" spans="1:29" s="3" customFormat="1" ht="15.75" thickBot="1" x14ac:dyDescent="0.3">
      <c r="A69" s="113"/>
      <c r="B69" s="36"/>
      <c r="C69" s="36"/>
      <c r="D69" s="114" t="s">
        <v>0</v>
      </c>
      <c r="E69" s="36"/>
      <c r="F69" s="36"/>
      <c r="G69" s="198"/>
      <c r="H69" s="2"/>
      <c r="M69" s="2"/>
      <c r="O69" s="2"/>
      <c r="T69" t="s">
        <v>206</v>
      </c>
      <c r="V69" s="2"/>
      <c r="W69" s="2"/>
      <c r="X69" s="2"/>
      <c r="Y69" s="2"/>
    </row>
    <row r="70" spans="1:29" s="3" customFormat="1" ht="15.75" thickBot="1" x14ac:dyDescent="0.3">
      <c r="A70" s="76" t="s">
        <v>5</v>
      </c>
      <c r="B70" s="115"/>
      <c r="C70" s="46"/>
      <c r="D70" s="92" t="s">
        <v>6</v>
      </c>
      <c r="E70" s="115"/>
      <c r="F70" s="92" t="s">
        <v>7</v>
      </c>
      <c r="G70" s="115"/>
      <c r="H70" s="2"/>
      <c r="J70" s="2"/>
      <c r="L70" s="2"/>
      <c r="M70" s="2"/>
      <c r="N70" s="2"/>
      <c r="O70" s="2"/>
      <c r="R70" s="2"/>
      <c r="S70" s="2"/>
      <c r="T70" t="s">
        <v>48</v>
      </c>
      <c r="Z70" s="2"/>
      <c r="AB70" s="2"/>
      <c r="AC70" s="2"/>
    </row>
    <row r="71" spans="1:29" ht="12.75" customHeight="1" thickBot="1" x14ac:dyDescent="0.3">
      <c r="A71" s="76" t="s">
        <v>8</v>
      </c>
      <c r="B71" s="115"/>
      <c r="C71" s="46"/>
      <c r="D71" s="92" t="s">
        <v>9</v>
      </c>
      <c r="E71" s="115"/>
      <c r="F71" s="92" t="s">
        <v>10</v>
      </c>
      <c r="G71" s="115"/>
      <c r="T71" t="s">
        <v>207</v>
      </c>
      <c r="V71" s="3"/>
      <c r="W71" s="3"/>
      <c r="X71" s="3"/>
      <c r="Y71" s="3"/>
      <c r="Z71" s="3"/>
    </row>
    <row r="72" spans="1:29" ht="9.9499999999999993" customHeight="1" thickBot="1" x14ac:dyDescent="0.3">
      <c r="A72" s="42"/>
      <c r="B72" s="43"/>
      <c r="C72" s="43"/>
      <c r="D72" s="43"/>
      <c r="E72" s="43"/>
      <c r="F72" s="43"/>
      <c r="G72" s="185"/>
      <c r="O72" s="13"/>
      <c r="R72"/>
      <c r="T72" t="s">
        <v>208</v>
      </c>
      <c r="V72" s="3"/>
      <c r="W72" s="3"/>
      <c r="X72" s="3"/>
      <c r="Y72" s="3"/>
    </row>
    <row r="73" spans="1:29" ht="15.75" thickBot="1" x14ac:dyDescent="0.3">
      <c r="A73" s="51"/>
      <c r="B73" s="52"/>
      <c r="C73" s="52"/>
      <c r="D73" s="52"/>
      <c r="E73" s="52"/>
      <c r="F73" s="53"/>
      <c r="G73" s="200"/>
      <c r="O73" s="3"/>
      <c r="Q73"/>
      <c r="T73" t="s">
        <v>209</v>
      </c>
      <c r="V73"/>
      <c r="W73"/>
      <c r="X73" s="3"/>
      <c r="Y73" s="3"/>
      <c r="Z73" s="3"/>
    </row>
    <row r="74" spans="1:29" ht="15.75" hidden="1" thickBot="1" x14ac:dyDescent="0.3">
      <c r="A74" s="82"/>
      <c r="B74" s="46"/>
      <c r="C74" s="46"/>
      <c r="D74" s="46"/>
      <c r="E74" s="46"/>
      <c r="F74" s="46"/>
      <c r="G74" s="184"/>
      <c r="O74" s="3"/>
      <c r="T74" t="s">
        <v>210</v>
      </c>
      <c r="V74" s="3"/>
      <c r="W74" s="3"/>
      <c r="X74" s="3"/>
      <c r="Y74" s="3"/>
      <c r="Z74" s="3"/>
    </row>
    <row r="75" spans="1:29" ht="15.75" thickBot="1" x14ac:dyDescent="0.3">
      <c r="A75" s="116"/>
      <c r="B75" s="117"/>
      <c r="C75" s="117"/>
      <c r="D75" s="117"/>
      <c r="E75" s="117"/>
      <c r="F75" s="117"/>
      <c r="G75" s="202"/>
      <c r="O75" s="3"/>
      <c r="T75" t="s">
        <v>50</v>
      </c>
      <c r="X75" s="3"/>
      <c r="Y75" s="3"/>
      <c r="Z75" s="3"/>
    </row>
    <row r="76" spans="1:29" ht="15" x14ac:dyDescent="0.25">
      <c r="A76" s="118" t="s">
        <v>21</v>
      </c>
      <c r="B76" s="119"/>
      <c r="C76" s="119"/>
      <c r="D76" s="119"/>
      <c r="E76" s="119"/>
      <c r="F76" s="119"/>
      <c r="G76" s="203"/>
      <c r="O76" s="3"/>
      <c r="T76" t="s">
        <v>211</v>
      </c>
      <c r="Z76" s="3"/>
    </row>
    <row r="77" spans="1:29" ht="13.5" customHeight="1" x14ac:dyDescent="0.25">
      <c r="A77" s="82"/>
      <c r="B77" s="46"/>
      <c r="C77" s="46"/>
      <c r="D77" s="46"/>
      <c r="E77" s="46"/>
      <c r="F77" s="46"/>
      <c r="G77" s="184"/>
      <c r="O77" s="3"/>
      <c r="T77" t="s">
        <v>212</v>
      </c>
    </row>
    <row r="78" spans="1:29" ht="34.5" customHeight="1" thickBot="1" x14ac:dyDescent="0.3">
      <c r="A78" s="304" t="s">
        <v>22</v>
      </c>
      <c r="B78" s="317"/>
      <c r="C78" s="120" t="str">
        <f>IF(B13=M5,B14," ")</f>
        <v xml:space="preserve"> </v>
      </c>
      <c r="D78" s="219" t="s">
        <v>88</v>
      </c>
      <c r="E78" s="219"/>
      <c r="F78" s="219"/>
      <c r="G78" s="220"/>
      <c r="T78" t="s">
        <v>213</v>
      </c>
    </row>
    <row r="79" spans="1:29" ht="19.5" customHeight="1" thickBot="1" x14ac:dyDescent="0.3">
      <c r="A79" s="285" t="s">
        <v>309</v>
      </c>
      <c r="B79" s="286"/>
      <c r="C79" s="172" t="s">
        <v>314</v>
      </c>
      <c r="D79" s="174"/>
      <c r="E79" s="174"/>
      <c r="F79" s="174"/>
      <c r="G79" s="204"/>
      <c r="T79" t="s">
        <v>54</v>
      </c>
      <c r="Z79" s="3"/>
    </row>
    <row r="80" spans="1:29" ht="16.5" thickBot="1" x14ac:dyDescent="0.3">
      <c r="A80" s="121" t="s">
        <v>23</v>
      </c>
      <c r="B80" s="122" t="s">
        <v>75</v>
      </c>
      <c r="C80" s="123"/>
      <c r="D80" s="124"/>
      <c r="E80" s="124"/>
      <c r="F80" s="124"/>
      <c r="G80" s="205"/>
      <c r="O80" s="13"/>
      <c r="T80" t="s">
        <v>214</v>
      </c>
    </row>
    <row r="81" spans="1:20" ht="15" x14ac:dyDescent="0.2">
      <c r="A81" s="303" t="s">
        <v>18</v>
      </c>
      <c r="B81" s="125"/>
      <c r="C81" s="126"/>
      <c r="D81" s="126"/>
      <c r="E81" s="126"/>
      <c r="F81" s="126"/>
      <c r="G81" s="127"/>
      <c r="T81" t="s">
        <v>215</v>
      </c>
    </row>
    <row r="82" spans="1:20" ht="15" x14ac:dyDescent="0.2">
      <c r="A82" s="304"/>
      <c r="B82" s="128"/>
      <c r="C82" s="129"/>
      <c r="D82" s="129"/>
      <c r="E82" s="129"/>
      <c r="F82" s="129"/>
      <c r="G82" s="130"/>
      <c r="T82" t="s">
        <v>216</v>
      </c>
    </row>
    <row r="83" spans="1:20" ht="15" x14ac:dyDescent="0.2">
      <c r="A83" s="304"/>
      <c r="B83" s="128"/>
      <c r="C83" s="129"/>
      <c r="D83" s="129"/>
      <c r="E83" s="129"/>
      <c r="F83" s="129"/>
      <c r="G83" s="130"/>
      <c r="T83" t="s">
        <v>217</v>
      </c>
    </row>
    <row r="84" spans="1:20" ht="15.75" thickBot="1" x14ac:dyDescent="0.25">
      <c r="A84" s="305"/>
      <c r="B84" s="131"/>
      <c r="C84" s="132"/>
      <c r="D84" s="132"/>
      <c r="E84" s="132"/>
      <c r="F84" s="132"/>
      <c r="G84" s="133"/>
      <c r="T84" t="s">
        <v>218</v>
      </c>
    </row>
    <row r="85" spans="1:20" ht="19.5" customHeight="1" thickBot="1" x14ac:dyDescent="0.3">
      <c r="A85" s="99"/>
      <c r="B85" s="50"/>
      <c r="C85" s="50"/>
      <c r="D85" s="50"/>
      <c r="E85" s="50"/>
      <c r="F85" s="50"/>
      <c r="G85" s="183"/>
      <c r="T85" t="s">
        <v>219</v>
      </c>
    </row>
    <row r="86" spans="1:20" ht="15.75" thickBot="1" x14ac:dyDescent="0.3">
      <c r="A86" s="134" t="s">
        <v>24</v>
      </c>
      <c r="B86" s="135" t="s">
        <v>75</v>
      </c>
      <c r="C86" s="123"/>
      <c r="D86" s="124"/>
      <c r="E86" s="124"/>
      <c r="F86" s="124"/>
      <c r="G86" s="205"/>
      <c r="T86" t="s">
        <v>220</v>
      </c>
    </row>
    <row r="87" spans="1:20" ht="15" x14ac:dyDescent="0.2">
      <c r="A87" s="303" t="s">
        <v>27</v>
      </c>
      <c r="B87" s="125"/>
      <c r="C87" s="126"/>
      <c r="D87" s="126"/>
      <c r="E87" s="126"/>
      <c r="F87" s="126"/>
      <c r="G87" s="127"/>
      <c r="T87" t="s">
        <v>221</v>
      </c>
    </row>
    <row r="88" spans="1:20" ht="15" x14ac:dyDescent="0.2">
      <c r="A88" s="304"/>
      <c r="B88" s="128"/>
      <c r="C88" s="129"/>
      <c r="D88" s="129"/>
      <c r="E88" s="129"/>
      <c r="F88" s="129"/>
      <c r="G88" s="130"/>
      <c r="T88" t="s">
        <v>222</v>
      </c>
    </row>
    <row r="89" spans="1:20" ht="15" x14ac:dyDescent="0.2">
      <c r="A89" s="304"/>
      <c r="B89" s="128"/>
      <c r="C89" s="129"/>
      <c r="D89" s="129"/>
      <c r="E89" s="129"/>
      <c r="F89" s="129"/>
      <c r="G89" s="130"/>
      <c r="T89" t="s">
        <v>223</v>
      </c>
    </row>
    <row r="90" spans="1:20" ht="15.75" thickBot="1" x14ac:dyDescent="0.25">
      <c r="A90" s="305"/>
      <c r="B90" s="131"/>
      <c r="C90" s="132"/>
      <c r="D90" s="132"/>
      <c r="E90" s="132"/>
      <c r="F90" s="132"/>
      <c r="G90" s="133"/>
      <c r="T90" t="s">
        <v>224</v>
      </c>
    </row>
    <row r="91" spans="1:20" ht="15.75" thickBot="1" x14ac:dyDescent="0.3">
      <c r="A91" s="136"/>
      <c r="B91" s="137"/>
      <c r="C91" s="137"/>
      <c r="D91" s="137"/>
      <c r="E91" s="137"/>
      <c r="F91" s="137"/>
      <c r="G91" s="206"/>
      <c r="T91" t="s">
        <v>225</v>
      </c>
    </row>
    <row r="92" spans="1:20" ht="15.75" thickBot="1" x14ac:dyDescent="0.3">
      <c r="A92" s="99"/>
      <c r="B92" s="50"/>
      <c r="C92" s="50"/>
      <c r="D92" s="50"/>
      <c r="E92" s="50"/>
      <c r="F92" s="50"/>
      <c r="G92" s="183"/>
      <c r="T92" t="s">
        <v>226</v>
      </c>
    </row>
    <row r="93" spans="1:20" ht="15.75" thickBot="1" x14ac:dyDescent="0.3">
      <c r="A93" s="134" t="s">
        <v>25</v>
      </c>
      <c r="B93" s="135" t="s">
        <v>75</v>
      </c>
      <c r="C93" s="123"/>
      <c r="D93" s="124"/>
      <c r="E93" s="124"/>
      <c r="F93" s="124"/>
      <c r="G93" s="205"/>
      <c r="T93" t="s">
        <v>227</v>
      </c>
    </row>
    <row r="94" spans="1:20" ht="15" x14ac:dyDescent="0.2">
      <c r="A94" s="303" t="s">
        <v>19</v>
      </c>
      <c r="B94" s="125"/>
      <c r="C94" s="126"/>
      <c r="D94" s="126"/>
      <c r="E94" s="126"/>
      <c r="F94" s="126"/>
      <c r="G94" s="127"/>
      <c r="T94" t="s">
        <v>228</v>
      </c>
    </row>
    <row r="95" spans="1:20" ht="15" x14ac:dyDescent="0.2">
      <c r="A95" s="304"/>
      <c r="B95" s="128"/>
      <c r="C95" s="129"/>
      <c r="D95" s="129"/>
      <c r="E95" s="129"/>
      <c r="F95" s="129"/>
      <c r="G95" s="130"/>
      <c r="T95" t="s">
        <v>229</v>
      </c>
    </row>
    <row r="96" spans="1:20" ht="15" x14ac:dyDescent="0.2">
      <c r="A96" s="304"/>
      <c r="B96" s="128"/>
      <c r="C96" s="129"/>
      <c r="D96" s="129"/>
      <c r="E96" s="129"/>
      <c r="F96" s="129"/>
      <c r="G96" s="130"/>
      <c r="T96" t="s">
        <v>230</v>
      </c>
    </row>
    <row r="97" spans="1:20" ht="15.75" thickBot="1" x14ac:dyDescent="0.25">
      <c r="A97" s="305"/>
      <c r="B97" s="131"/>
      <c r="C97" s="132"/>
      <c r="D97" s="132"/>
      <c r="E97" s="132"/>
      <c r="F97" s="132"/>
      <c r="G97" s="133"/>
      <c r="T97" t="s">
        <v>231</v>
      </c>
    </row>
    <row r="98" spans="1:20" ht="15.75" thickBot="1" x14ac:dyDescent="0.25">
      <c r="A98" s="138"/>
      <c r="B98" s="139"/>
      <c r="C98" s="139"/>
      <c r="D98" s="139"/>
      <c r="E98" s="139"/>
      <c r="F98" s="139"/>
      <c r="G98" s="207"/>
      <c r="T98" t="s">
        <v>232</v>
      </c>
    </row>
    <row r="99" spans="1:20" ht="15.75" thickBot="1" x14ac:dyDescent="0.3">
      <c r="A99" s="140"/>
      <c r="B99" s="141"/>
      <c r="C99" s="141"/>
      <c r="D99" s="141"/>
      <c r="E99" s="141"/>
      <c r="F99" s="141"/>
      <c r="G99" s="208"/>
      <c r="T99" t="s">
        <v>233</v>
      </c>
    </row>
    <row r="100" spans="1:20" ht="15.75" thickBot="1" x14ac:dyDescent="0.3">
      <c r="A100" s="134" t="s">
        <v>26</v>
      </c>
      <c r="B100" s="135" t="s">
        <v>75</v>
      </c>
      <c r="C100" s="123"/>
      <c r="D100" s="124"/>
      <c r="E100" s="124"/>
      <c r="F100" s="124"/>
      <c r="G100" s="205"/>
      <c r="T100" t="s">
        <v>234</v>
      </c>
    </row>
    <row r="101" spans="1:20" ht="15" x14ac:dyDescent="0.2">
      <c r="A101" s="303" t="s">
        <v>20</v>
      </c>
      <c r="B101" s="125"/>
      <c r="C101" s="126"/>
      <c r="D101" s="126"/>
      <c r="E101" s="126"/>
      <c r="F101" s="126"/>
      <c r="G101" s="127"/>
      <c r="T101" t="s">
        <v>235</v>
      </c>
    </row>
    <row r="102" spans="1:20" ht="15" x14ac:dyDescent="0.2">
      <c r="A102" s="304"/>
      <c r="B102" s="128"/>
      <c r="C102" s="129"/>
      <c r="D102" s="129"/>
      <c r="E102" s="129"/>
      <c r="F102" s="129"/>
      <c r="G102" s="130"/>
      <c r="T102" t="s">
        <v>236</v>
      </c>
    </row>
    <row r="103" spans="1:20" ht="15" x14ac:dyDescent="0.2">
      <c r="A103" s="304"/>
      <c r="B103" s="128"/>
      <c r="C103" s="129"/>
      <c r="D103" s="129"/>
      <c r="E103" s="129"/>
      <c r="F103" s="129"/>
      <c r="G103" s="130"/>
      <c r="T103" t="s">
        <v>237</v>
      </c>
    </row>
    <row r="104" spans="1:20" ht="15.75" thickBot="1" x14ac:dyDescent="0.25">
      <c r="A104" s="305"/>
      <c r="B104" s="131"/>
      <c r="C104" s="132"/>
      <c r="D104" s="132"/>
      <c r="E104" s="132"/>
      <c r="F104" s="132"/>
      <c r="G104" s="133"/>
      <c r="T104" t="s">
        <v>238</v>
      </c>
    </row>
    <row r="105" spans="1:20" ht="15.75" thickBot="1" x14ac:dyDescent="0.25">
      <c r="A105" s="138"/>
      <c r="B105" s="139"/>
      <c r="C105" s="139"/>
      <c r="D105" s="139"/>
      <c r="E105" s="139"/>
      <c r="F105" s="139"/>
      <c r="G105" s="207"/>
      <c r="T105" t="s">
        <v>239</v>
      </c>
    </row>
    <row r="106" spans="1:20" ht="15.75" thickBot="1" x14ac:dyDescent="0.3">
      <c r="A106" s="99"/>
      <c r="B106" s="50"/>
      <c r="C106" s="50"/>
      <c r="D106" s="50"/>
      <c r="E106" s="50"/>
      <c r="F106" s="50"/>
      <c r="G106" s="183"/>
      <c r="T106" t="s">
        <v>240</v>
      </c>
    </row>
    <row r="107" spans="1:20" ht="15.75" thickBot="1" x14ac:dyDescent="0.3">
      <c r="A107" s="134" t="s">
        <v>91</v>
      </c>
      <c r="B107" s="135" t="s">
        <v>75</v>
      </c>
      <c r="C107" s="123"/>
      <c r="D107" s="124"/>
      <c r="E107" s="124"/>
      <c r="F107" s="124"/>
      <c r="G107" s="205"/>
      <c r="T107" t="s">
        <v>241</v>
      </c>
    </row>
    <row r="108" spans="1:20" ht="15" x14ac:dyDescent="0.2">
      <c r="A108" s="303" t="s">
        <v>92</v>
      </c>
      <c r="B108" s="125"/>
      <c r="C108" s="126"/>
      <c r="D108" s="126"/>
      <c r="E108" s="126"/>
      <c r="F108" s="126"/>
      <c r="G108" s="127"/>
      <c r="T108" t="s">
        <v>242</v>
      </c>
    </row>
    <row r="109" spans="1:20" ht="15" x14ac:dyDescent="0.2">
      <c r="A109" s="304"/>
      <c r="B109" s="128"/>
      <c r="C109" s="129"/>
      <c r="D109" s="129"/>
      <c r="E109" s="129"/>
      <c r="F109" s="129"/>
      <c r="G109" s="130"/>
      <c r="T109" t="s">
        <v>243</v>
      </c>
    </row>
    <row r="110" spans="1:20" ht="15" x14ac:dyDescent="0.2">
      <c r="A110" s="304"/>
      <c r="B110" s="128"/>
      <c r="C110" s="129"/>
      <c r="D110" s="129"/>
      <c r="E110" s="129"/>
      <c r="F110" s="129"/>
      <c r="G110" s="130"/>
      <c r="T110" t="s">
        <v>244</v>
      </c>
    </row>
    <row r="111" spans="1:20" ht="15.75" thickBot="1" x14ac:dyDescent="0.25">
      <c r="A111" s="305"/>
      <c r="B111" s="131"/>
      <c r="C111" s="132"/>
      <c r="D111" s="132"/>
      <c r="E111" s="132"/>
      <c r="F111" s="132"/>
      <c r="G111" s="133"/>
      <c r="T111" t="s">
        <v>245</v>
      </c>
    </row>
    <row r="112" spans="1:20" ht="15" x14ac:dyDescent="0.2">
      <c r="A112" s="213"/>
      <c r="B112" s="214"/>
      <c r="C112" s="214"/>
      <c r="D112" s="214"/>
      <c r="E112" s="214"/>
      <c r="F112" s="214"/>
      <c r="G112" s="215"/>
      <c r="T112" t="s">
        <v>246</v>
      </c>
    </row>
    <row r="113" spans="1:20" ht="15" x14ac:dyDescent="0.2">
      <c r="A113" s="210"/>
      <c r="B113" s="211"/>
      <c r="C113" s="211"/>
      <c r="D113" s="211"/>
      <c r="E113" s="211"/>
      <c r="F113" s="211"/>
      <c r="G113" s="212"/>
      <c r="T113" t="s">
        <v>386</v>
      </c>
    </row>
    <row r="114" spans="1:20" ht="15.75" thickBot="1" x14ac:dyDescent="0.25">
      <c r="A114" s="138"/>
      <c r="B114" s="139"/>
      <c r="C114" s="139"/>
      <c r="D114" s="139"/>
      <c r="E114" s="139"/>
      <c r="F114" s="139"/>
      <c r="G114" s="207"/>
      <c r="T114" t="s">
        <v>51</v>
      </c>
    </row>
    <row r="115" spans="1:20" x14ac:dyDescent="0.2">
      <c r="A115" s="28"/>
      <c r="B115" s="28"/>
      <c r="C115" s="28"/>
      <c r="D115" s="28"/>
      <c r="E115" s="28"/>
      <c r="F115" s="28"/>
      <c r="G115" s="28"/>
      <c r="T115" t="s">
        <v>247</v>
      </c>
    </row>
    <row r="116" spans="1:20" x14ac:dyDescent="0.2">
      <c r="A116" s="27"/>
      <c r="B116" s="27"/>
      <c r="C116" s="27"/>
      <c r="D116" s="27"/>
      <c r="E116" s="27"/>
      <c r="F116" s="27"/>
      <c r="G116" s="27"/>
      <c r="T116" t="s">
        <v>248</v>
      </c>
    </row>
    <row r="117" spans="1:20" x14ac:dyDescent="0.2">
      <c r="A117" s="302"/>
      <c r="B117" s="302"/>
      <c r="C117" s="23"/>
      <c r="D117" s="23"/>
      <c r="E117" s="23"/>
      <c r="F117" s="23"/>
      <c r="G117" s="23"/>
      <c r="T117" t="s">
        <v>249</v>
      </c>
    </row>
    <row r="118" spans="1:20" ht="12.75" customHeight="1" x14ac:dyDescent="0.2">
      <c r="A118" s="302"/>
      <c r="B118" s="302"/>
      <c r="C118" s="23"/>
      <c r="D118" s="23"/>
      <c r="E118" s="23"/>
      <c r="F118" s="23"/>
      <c r="G118" s="23"/>
      <c r="T118" t="s">
        <v>250</v>
      </c>
    </row>
    <row r="119" spans="1:20" ht="50.25" customHeight="1" x14ac:dyDescent="0.2">
      <c r="A119" s="29"/>
      <c r="B119" s="217"/>
      <c r="C119" s="217"/>
      <c r="D119" s="30"/>
      <c r="E119" s="31"/>
      <c r="F119" s="30"/>
      <c r="G119" s="30"/>
      <c r="T119" t="s">
        <v>251</v>
      </c>
    </row>
    <row r="120" spans="1:20" ht="15.75" customHeight="1" x14ac:dyDescent="0.2">
      <c r="A120" s="32"/>
      <c r="B120" s="218"/>
      <c r="C120" s="218"/>
      <c r="D120" s="32"/>
      <c r="E120" s="32"/>
      <c r="F120" s="32"/>
      <c r="G120" s="32"/>
      <c r="T120" t="s">
        <v>252</v>
      </c>
    </row>
    <row r="121" spans="1:20" x14ac:dyDescent="0.2">
      <c r="A121" s="227"/>
      <c r="B121" s="227"/>
      <c r="C121" s="227"/>
      <c r="D121" s="227"/>
      <c r="E121" s="227"/>
      <c r="F121" s="227"/>
      <c r="G121" s="227"/>
      <c r="T121" t="s">
        <v>253</v>
      </c>
    </row>
    <row r="122" spans="1:20" x14ac:dyDescent="0.2">
      <c r="A122" s="32"/>
      <c r="B122" s="216"/>
      <c r="C122" s="216"/>
      <c r="D122" s="34"/>
      <c r="E122" s="33"/>
      <c r="F122" s="33"/>
      <c r="G122" s="33"/>
      <c r="T122" t="s">
        <v>254</v>
      </c>
    </row>
    <row r="123" spans="1:20" x14ac:dyDescent="0.2">
      <c r="A123" s="32"/>
      <c r="B123" s="216"/>
      <c r="C123" s="216"/>
      <c r="D123" s="34"/>
      <c r="E123" s="33"/>
      <c r="F123" s="33"/>
      <c r="G123" s="33"/>
      <c r="T123" t="s">
        <v>255</v>
      </c>
    </row>
    <row r="124" spans="1:20" x14ac:dyDescent="0.2">
      <c r="A124" s="32"/>
      <c r="B124" s="216"/>
      <c r="C124" s="216"/>
      <c r="D124" s="34"/>
      <c r="E124" s="33"/>
      <c r="F124" s="33"/>
      <c r="G124" s="33"/>
      <c r="T124" t="s">
        <v>256</v>
      </c>
    </row>
    <row r="125" spans="1:20" x14ac:dyDescent="0.2">
      <c r="A125" s="32"/>
      <c r="B125" s="216"/>
      <c r="C125" s="216"/>
      <c r="D125" s="34"/>
      <c r="E125" s="33"/>
      <c r="F125" s="33"/>
      <c r="G125" s="33"/>
      <c r="T125" t="s">
        <v>257</v>
      </c>
    </row>
    <row r="126" spans="1:20" x14ac:dyDescent="0.2">
      <c r="A126" s="32"/>
      <c r="B126" s="216"/>
      <c r="C126" s="216"/>
      <c r="D126" s="34"/>
      <c r="E126" s="33"/>
      <c r="F126" s="33"/>
      <c r="G126" s="33"/>
      <c r="T126" t="s">
        <v>258</v>
      </c>
    </row>
    <row r="127" spans="1:20" x14ac:dyDescent="0.2">
      <c r="A127" s="32"/>
      <c r="B127" s="216"/>
      <c r="C127" s="216"/>
      <c r="D127" s="34"/>
      <c r="E127" s="33"/>
      <c r="F127" s="33"/>
      <c r="G127" s="33"/>
      <c r="T127" t="s">
        <v>259</v>
      </c>
    </row>
    <row r="128" spans="1:20" x14ac:dyDescent="0.2">
      <c r="A128" s="32"/>
      <c r="B128" s="216"/>
      <c r="C128" s="216"/>
      <c r="D128" s="34"/>
      <c r="E128" s="33"/>
      <c r="F128" s="33"/>
      <c r="G128" s="33"/>
      <c r="T128" t="s">
        <v>260</v>
      </c>
    </row>
    <row r="129" spans="1:20" x14ac:dyDescent="0.2">
      <c r="A129" s="32"/>
      <c r="B129" s="216"/>
      <c r="C129" s="216"/>
      <c r="D129" s="34"/>
      <c r="E129" s="33"/>
      <c r="F129" s="33"/>
      <c r="G129" s="33"/>
      <c r="T129" t="s">
        <v>261</v>
      </c>
    </row>
    <row r="130" spans="1:20" x14ac:dyDescent="0.2">
      <c r="A130" s="32"/>
      <c r="B130" s="216"/>
      <c r="C130" s="216"/>
      <c r="D130" s="34"/>
      <c r="E130" s="33"/>
      <c r="F130" s="33"/>
      <c r="G130" s="33"/>
      <c r="T130" t="s">
        <v>262</v>
      </c>
    </row>
    <row r="131" spans="1:20" x14ac:dyDescent="0.2">
      <c r="A131" s="32"/>
      <c r="B131" s="216"/>
      <c r="C131" s="216"/>
      <c r="D131" s="34"/>
      <c r="E131" s="33"/>
      <c r="F131" s="33"/>
      <c r="G131" s="33"/>
      <c r="T131" t="s">
        <v>263</v>
      </c>
    </row>
    <row r="132" spans="1:20" x14ac:dyDescent="0.2">
      <c r="A132" s="226"/>
      <c r="B132" s="226"/>
      <c r="C132" s="226"/>
      <c r="D132" s="226"/>
      <c r="E132" s="226"/>
      <c r="F132" s="226"/>
      <c r="G132" s="226"/>
      <c r="T132" t="s">
        <v>264</v>
      </c>
    </row>
    <row r="133" spans="1:20" x14ac:dyDescent="0.2">
      <c r="A133" s="32"/>
      <c r="B133" s="216"/>
      <c r="C133" s="216"/>
      <c r="D133" s="34"/>
      <c r="E133" s="33"/>
      <c r="F133" s="33"/>
      <c r="G133" s="33"/>
      <c r="T133" t="s">
        <v>265</v>
      </c>
    </row>
    <row r="134" spans="1:20" x14ac:dyDescent="0.2">
      <c r="A134" s="32"/>
      <c r="B134" s="216"/>
      <c r="C134" s="216"/>
      <c r="D134" s="34"/>
      <c r="E134" s="33"/>
      <c r="F134" s="33"/>
      <c r="G134" s="33"/>
      <c r="T134" t="s">
        <v>266</v>
      </c>
    </row>
    <row r="135" spans="1:20" x14ac:dyDescent="0.2">
      <c r="A135" s="32"/>
      <c r="B135" s="216"/>
      <c r="C135" s="216"/>
      <c r="D135" s="34"/>
      <c r="E135" s="33"/>
      <c r="F135" s="33"/>
      <c r="G135" s="33"/>
      <c r="T135" t="s">
        <v>267</v>
      </c>
    </row>
    <row r="136" spans="1:20" x14ac:dyDescent="0.2">
      <c r="A136" s="32"/>
      <c r="B136" s="216"/>
      <c r="C136" s="216"/>
      <c r="D136" s="34"/>
      <c r="E136" s="33"/>
      <c r="F136" s="33"/>
      <c r="G136" s="33"/>
      <c r="T136" t="s">
        <v>268</v>
      </c>
    </row>
    <row r="137" spans="1:20" x14ac:dyDescent="0.2">
      <c r="A137" s="32"/>
      <c r="B137" s="216"/>
      <c r="C137" s="216"/>
      <c r="D137" s="34"/>
      <c r="E137" s="33"/>
      <c r="F137" s="33"/>
      <c r="G137" s="33"/>
      <c r="T137" t="s">
        <v>269</v>
      </c>
    </row>
    <row r="138" spans="1:20" x14ac:dyDescent="0.2">
      <c r="A138" s="32"/>
      <c r="B138" s="216"/>
      <c r="C138" s="216"/>
      <c r="D138" s="34"/>
      <c r="E138" s="33"/>
      <c r="F138" s="33"/>
      <c r="G138" s="33"/>
      <c r="T138" t="s">
        <v>270</v>
      </c>
    </row>
    <row r="139" spans="1:20" x14ac:dyDescent="0.2">
      <c r="A139" s="32"/>
      <c r="B139" s="216"/>
      <c r="C139" s="216"/>
      <c r="D139" s="34"/>
      <c r="E139" s="33"/>
      <c r="F139" s="33"/>
      <c r="G139" s="33"/>
      <c r="T139" t="s">
        <v>271</v>
      </c>
    </row>
    <row r="140" spans="1:20" x14ac:dyDescent="0.2">
      <c r="A140" s="32"/>
      <c r="B140" s="216"/>
      <c r="C140" s="216"/>
      <c r="D140" s="34"/>
      <c r="E140" s="33"/>
      <c r="F140" s="33"/>
      <c r="G140" s="33"/>
      <c r="T140" t="s">
        <v>272</v>
      </c>
    </row>
    <row r="141" spans="1:20" x14ac:dyDescent="0.2">
      <c r="A141" s="27"/>
      <c r="B141" s="27"/>
      <c r="C141" s="27"/>
      <c r="D141" s="27"/>
      <c r="E141" s="27"/>
      <c r="F141" s="27"/>
      <c r="G141" s="27"/>
      <c r="T141" t="s">
        <v>273</v>
      </c>
    </row>
    <row r="142" spans="1:20" ht="12.75" customHeight="1" x14ac:dyDescent="0.2">
      <c r="A142" s="1"/>
      <c r="B142" s="1"/>
      <c r="C142" s="1"/>
      <c r="D142" s="1"/>
      <c r="E142" s="1"/>
      <c r="F142" s="1"/>
      <c r="G142" s="1"/>
      <c r="T142" t="s">
        <v>274</v>
      </c>
    </row>
    <row r="143" spans="1:20" ht="52.5" customHeight="1" x14ac:dyDescent="0.2">
      <c r="A143" s="225"/>
      <c r="B143" s="225"/>
      <c r="C143" s="225"/>
      <c r="D143" s="225"/>
      <c r="E143" s="225"/>
      <c r="F143" s="225"/>
      <c r="G143" s="225"/>
      <c r="T143" t="s">
        <v>275</v>
      </c>
    </row>
    <row r="144" spans="1:20" x14ac:dyDescent="0.2">
      <c r="A144" s="4"/>
      <c r="B144" s="4"/>
      <c r="C144" s="4"/>
      <c r="D144" s="16"/>
      <c r="E144" s="16"/>
      <c r="F144" s="16"/>
      <c r="G144" s="16"/>
      <c r="T144" t="s">
        <v>276</v>
      </c>
    </row>
    <row r="145" spans="1:31" x14ac:dyDescent="0.2">
      <c r="A145" s="4"/>
      <c r="B145" s="4"/>
      <c r="C145" s="4"/>
      <c r="D145" s="16"/>
      <c r="E145" s="16"/>
      <c r="F145" s="16"/>
      <c r="G145" s="16"/>
      <c r="T145" t="s">
        <v>277</v>
      </c>
    </row>
    <row r="146" spans="1:31" x14ac:dyDescent="0.2">
      <c r="A146" s="4"/>
      <c r="B146" s="4"/>
      <c r="C146" s="4"/>
      <c r="D146" s="16"/>
      <c r="E146" s="16"/>
      <c r="F146" s="16"/>
      <c r="G146" s="16"/>
      <c r="T146" s="176" t="s">
        <v>278</v>
      </c>
      <c r="AE146" s="176"/>
    </row>
    <row r="147" spans="1:31" x14ac:dyDescent="0.2">
      <c r="A147" s="4"/>
      <c r="B147" s="4"/>
      <c r="C147" s="4"/>
      <c r="D147" s="16"/>
      <c r="E147" s="16"/>
      <c r="F147" s="16"/>
      <c r="G147" s="16"/>
      <c r="T147" s="176" t="s">
        <v>279</v>
      </c>
      <c r="AE147" s="176"/>
    </row>
    <row r="148" spans="1:31" x14ac:dyDescent="0.2">
      <c r="A148" s="26"/>
      <c r="B148" s="26"/>
      <c r="C148" s="26"/>
      <c r="D148" s="26"/>
      <c r="E148" s="26"/>
      <c r="F148" s="26"/>
      <c r="G148" s="26"/>
      <c r="T148" s="176" t="s">
        <v>56</v>
      </c>
      <c r="AE148" s="176"/>
    </row>
    <row r="149" spans="1:31" ht="12.75" customHeight="1" x14ac:dyDescent="0.2">
      <c r="A149" s="26"/>
      <c r="B149" s="26"/>
      <c r="C149" s="26"/>
      <c r="D149" s="26"/>
      <c r="E149" s="26"/>
      <c r="F149" s="26"/>
      <c r="G149" s="26"/>
      <c r="T149" s="176" t="s">
        <v>280</v>
      </c>
      <c r="AE149" s="176"/>
    </row>
    <row r="150" spans="1:31" ht="30" customHeight="1" x14ac:dyDescent="0.2">
      <c r="A150" s="4"/>
      <c r="B150" s="4"/>
      <c r="C150" s="4"/>
      <c r="D150" s="4"/>
      <c r="E150" s="4"/>
      <c r="F150" s="4"/>
      <c r="G150" s="4"/>
      <c r="T150" s="176" t="s">
        <v>281</v>
      </c>
      <c r="AE150" s="176"/>
    </row>
    <row r="151" spans="1:31" x14ac:dyDescent="0.2">
      <c r="A151" s="4"/>
      <c r="B151" s="4"/>
      <c r="C151" s="4"/>
      <c r="D151" s="4"/>
      <c r="E151" s="4"/>
      <c r="F151" s="4"/>
      <c r="G151" s="4"/>
      <c r="T151" s="176" t="s">
        <v>282</v>
      </c>
      <c r="AE151" s="176"/>
    </row>
    <row r="152" spans="1:31" x14ac:dyDescent="0.2">
      <c r="A152" s="4"/>
      <c r="B152" s="4"/>
      <c r="C152" s="4"/>
      <c r="D152" s="4"/>
      <c r="E152" s="4"/>
      <c r="F152" s="4"/>
      <c r="G152" s="4"/>
      <c r="T152" s="176" t="s">
        <v>283</v>
      </c>
      <c r="AE152" s="176"/>
    </row>
    <row r="153" spans="1:31" x14ac:dyDescent="0.2">
      <c r="A153" s="4"/>
      <c r="B153" s="4"/>
      <c r="C153" s="4"/>
      <c r="D153" s="4"/>
      <c r="E153" s="4"/>
      <c r="F153" s="4"/>
      <c r="G153" s="4"/>
      <c r="T153" s="176" t="s">
        <v>284</v>
      </c>
      <c r="AE153" s="176"/>
    </row>
    <row r="154" spans="1:31" x14ac:dyDescent="0.2">
      <c r="A154" s="4"/>
      <c r="B154" s="4"/>
      <c r="C154" s="4"/>
      <c r="D154" s="4"/>
      <c r="E154" s="4"/>
      <c r="F154" s="4"/>
      <c r="G154" s="4"/>
      <c r="T154" s="176" t="s">
        <v>285</v>
      </c>
      <c r="AE154" s="176"/>
    </row>
    <row r="155" spans="1:31" x14ac:dyDescent="0.2">
      <c r="A155" s="4"/>
      <c r="B155" s="4"/>
      <c r="C155" s="4"/>
      <c r="D155" s="4"/>
      <c r="E155" s="4"/>
      <c r="F155" s="4"/>
      <c r="G155" s="4"/>
      <c r="T155" s="176" t="s">
        <v>286</v>
      </c>
      <c r="AE155" s="176"/>
    </row>
    <row r="156" spans="1:31" x14ac:dyDescent="0.2">
      <c r="T156" t="s">
        <v>287</v>
      </c>
    </row>
    <row r="157" spans="1:31" x14ac:dyDescent="0.2">
      <c r="T157" t="s">
        <v>288</v>
      </c>
    </row>
    <row r="158" spans="1:31" x14ac:dyDescent="0.2">
      <c r="T158" t="s">
        <v>289</v>
      </c>
    </row>
    <row r="159" spans="1:31" x14ac:dyDescent="0.2">
      <c r="T159" t="s">
        <v>290</v>
      </c>
    </row>
    <row r="160" spans="1:31" x14ac:dyDescent="0.2">
      <c r="T160" t="s">
        <v>291</v>
      </c>
    </row>
    <row r="161" spans="20:20" x14ac:dyDescent="0.2">
      <c r="T161" t="s">
        <v>292</v>
      </c>
    </row>
    <row r="162" spans="20:20" x14ac:dyDescent="0.2">
      <c r="T162" t="s">
        <v>293</v>
      </c>
    </row>
    <row r="163" spans="20:20" x14ac:dyDescent="0.2">
      <c r="T163" t="s">
        <v>294</v>
      </c>
    </row>
    <row r="164" spans="20:20" x14ac:dyDescent="0.2">
      <c r="T164" t="s">
        <v>295</v>
      </c>
    </row>
    <row r="165" spans="20:20" x14ac:dyDescent="0.2">
      <c r="T165" t="s">
        <v>296</v>
      </c>
    </row>
    <row r="166" spans="20:20" x14ac:dyDescent="0.2">
      <c r="T166" t="s">
        <v>297</v>
      </c>
    </row>
    <row r="167" spans="20:20" x14ac:dyDescent="0.2">
      <c r="T167" t="s">
        <v>298</v>
      </c>
    </row>
    <row r="168" spans="20:20" x14ac:dyDescent="0.2">
      <c r="T168" t="s">
        <v>299</v>
      </c>
    </row>
    <row r="169" spans="20:20" x14ac:dyDescent="0.2">
      <c r="T169" t="s">
        <v>53</v>
      </c>
    </row>
    <row r="170" spans="20:20" x14ac:dyDescent="0.2">
      <c r="T170" t="s">
        <v>300</v>
      </c>
    </row>
    <row r="171" spans="20:20" x14ac:dyDescent="0.2">
      <c r="T171" t="s">
        <v>301</v>
      </c>
    </row>
    <row r="172" spans="20:20" x14ac:dyDescent="0.2">
      <c r="T172" t="s">
        <v>302</v>
      </c>
    </row>
    <row r="173" spans="20:20" x14ac:dyDescent="0.2"/>
    <row r="174" spans="20:20" x14ac:dyDescent="0.2"/>
    <row r="175" spans="20:20" x14ac:dyDescent="0.2"/>
    <row r="176" spans="20:20"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hidden="1" x14ac:dyDescent="0.2"/>
    <row r="347" hidden="1" x14ac:dyDescent="0.2"/>
    <row r="348" x14ac:dyDescent="0.2"/>
    <row r="349" x14ac:dyDescent="0.2"/>
    <row r="350" x14ac:dyDescent="0.2"/>
    <row r="351" x14ac:dyDescent="0.2"/>
    <row r="352" x14ac:dyDescent="0.2"/>
    <row r="353" x14ac:dyDescent="0.2"/>
    <row r="354" x14ac:dyDescent="0.2"/>
    <row r="355" x14ac:dyDescent="0.2"/>
  </sheetData>
  <sheetProtection insertColumns="0" insertRows="0" deleteColumns="0" deleteRows="0" selectLockedCells="1" selectUnlockedCells="1"/>
  <mergeCells count="104">
    <mergeCell ref="A1:B1"/>
    <mergeCell ref="A28:C28"/>
    <mergeCell ref="A117:B117"/>
    <mergeCell ref="A81:A84"/>
    <mergeCell ref="A101:A104"/>
    <mergeCell ref="A94:A97"/>
    <mergeCell ref="B140:C140"/>
    <mergeCell ref="B130:C130"/>
    <mergeCell ref="B131:C131"/>
    <mergeCell ref="B133:C133"/>
    <mergeCell ref="B137:C137"/>
    <mergeCell ref="B34:G34"/>
    <mergeCell ref="B51:D51"/>
    <mergeCell ref="B126:C126"/>
    <mergeCell ref="B50:D50"/>
    <mergeCell ref="B123:C123"/>
    <mergeCell ref="B47:D47"/>
    <mergeCell ref="C7:E7"/>
    <mergeCell ref="B138:C138"/>
    <mergeCell ref="B134:C134"/>
    <mergeCell ref="B135:C135"/>
    <mergeCell ref="B67:C68"/>
    <mergeCell ref="A78:B78"/>
    <mergeCell ref="B128:C128"/>
    <mergeCell ref="B30:C30"/>
    <mergeCell ref="B31:C31"/>
    <mergeCell ref="E33:F33"/>
    <mergeCell ref="D28:F28"/>
    <mergeCell ref="C5:E5"/>
    <mergeCell ref="A16:A18"/>
    <mergeCell ref="E55:E56"/>
    <mergeCell ref="B36:C36"/>
    <mergeCell ref="D12:G12"/>
    <mergeCell ref="E30:F30"/>
    <mergeCell ref="B52:D52"/>
    <mergeCell ref="C6:E6"/>
    <mergeCell ref="F55:F56"/>
    <mergeCell ref="F14:G14"/>
    <mergeCell ref="A4:G4"/>
    <mergeCell ref="C9:D9"/>
    <mergeCell ref="D10:G10"/>
    <mergeCell ref="B15:E15"/>
    <mergeCell ref="B14:E14"/>
    <mergeCell ref="A11:B11"/>
    <mergeCell ref="A21:C21"/>
    <mergeCell ref="A27:B27"/>
    <mergeCell ref="A12:B12"/>
    <mergeCell ref="D11:G11"/>
    <mergeCell ref="B23:D23"/>
    <mergeCell ref="A36:A37"/>
    <mergeCell ref="E29:F29"/>
    <mergeCell ref="E32:F32"/>
    <mergeCell ref="B32:C32"/>
    <mergeCell ref="B43:C43"/>
    <mergeCell ref="A46:A49"/>
    <mergeCell ref="B37:D37"/>
    <mergeCell ref="A6:B6"/>
    <mergeCell ref="A5:B5"/>
    <mergeCell ref="B13:E13"/>
    <mergeCell ref="B17:E17"/>
    <mergeCell ref="E31:F31"/>
    <mergeCell ref="B29:C29"/>
    <mergeCell ref="A34:A35"/>
    <mergeCell ref="F15:G15"/>
    <mergeCell ref="A10:B10"/>
    <mergeCell ref="F9:G9"/>
    <mergeCell ref="F13:G13"/>
    <mergeCell ref="A8:B8"/>
    <mergeCell ref="C8:E8"/>
    <mergeCell ref="A9:B9"/>
    <mergeCell ref="B18:E18"/>
    <mergeCell ref="B16:E16"/>
    <mergeCell ref="B24:G24"/>
    <mergeCell ref="A143:G143"/>
    <mergeCell ref="A132:G132"/>
    <mergeCell ref="A121:G121"/>
    <mergeCell ref="G52:G53"/>
    <mergeCell ref="B139:C139"/>
    <mergeCell ref="B54:D54"/>
    <mergeCell ref="A63:F63"/>
    <mergeCell ref="B125:C125"/>
    <mergeCell ref="B136:C136"/>
    <mergeCell ref="B53:D53"/>
    <mergeCell ref="B66:C66"/>
    <mergeCell ref="A79:B79"/>
    <mergeCell ref="A118:B118"/>
    <mergeCell ref="A108:A111"/>
    <mergeCell ref="A87:A90"/>
    <mergeCell ref="B124:C124"/>
    <mergeCell ref="B129:C129"/>
    <mergeCell ref="B127:C127"/>
    <mergeCell ref="B122:C122"/>
    <mergeCell ref="B119:C119"/>
    <mergeCell ref="B120:C120"/>
    <mergeCell ref="D78:G78"/>
    <mergeCell ref="B33:C33"/>
    <mergeCell ref="B48:D48"/>
    <mergeCell ref="B49:D49"/>
    <mergeCell ref="B46:D46"/>
    <mergeCell ref="D40:D41"/>
    <mergeCell ref="B35:G35"/>
    <mergeCell ref="B45:C45"/>
    <mergeCell ref="B42:C42"/>
    <mergeCell ref="E37:G37"/>
  </mergeCells>
  <phoneticPr fontId="3" type="noConversion"/>
  <conditionalFormatting sqref="B24:B25">
    <cfRule type="cellIs" dxfId="84" priority="100" operator="equal">
      <formula>"""TIENE QUE INDICAR UN PERFORMANCE CLAIM"""</formula>
    </cfRule>
  </conditionalFormatting>
  <conditionalFormatting sqref="B23">
    <cfRule type="expression" dxfId="83" priority="102" stopIfTrue="1">
      <formula>IF(#REF!=$Z$50,0,IF(#REF!=$Z$50,0,IF(#REF!=$Z$50,0,1)))</formula>
    </cfRule>
  </conditionalFormatting>
  <conditionalFormatting sqref="B13:E13">
    <cfRule type="cellIs" dxfId="82" priority="105" stopIfTrue="1" operator="equal">
      <formula>$M$5</formula>
    </cfRule>
  </conditionalFormatting>
  <conditionalFormatting sqref="B44">
    <cfRule type="expression" dxfId="81" priority="122" stopIfTrue="1">
      <formula>ISNUMBER(SEARCH("APPAREL",$C$5))=TRUE</formula>
    </cfRule>
  </conditionalFormatting>
  <conditionalFormatting sqref="J20:J21">
    <cfRule type="expression" dxfId="80" priority="86" stopIfTrue="1">
      <formula>kids</formula>
    </cfRule>
    <cfRule type="expression" dxfId="79" priority="88">
      <formula>IF(J20,J21=kids)</formula>
    </cfRule>
  </conditionalFormatting>
  <conditionalFormatting sqref="J22">
    <cfRule type="expression" dxfId="78" priority="85" stopIfTrue="1">
      <formula>"If(K20=kids)"</formula>
    </cfRule>
  </conditionalFormatting>
  <conditionalFormatting sqref="J21">
    <cfRule type="expression" dxfId="77" priority="84" stopIfTrue="1">
      <formula>"If($C$6=$J$6)"</formula>
    </cfRule>
  </conditionalFormatting>
  <conditionalFormatting sqref="E54:G54">
    <cfRule type="expression" dxfId="76" priority="35" stopIfTrue="1">
      <formula>$C$10=401</formula>
    </cfRule>
    <cfRule type="expression" dxfId="75" priority="36" stopIfTrue="1">
      <formula>$C$10=221</formula>
    </cfRule>
    <cfRule type="expression" dxfId="74" priority="37" stopIfTrue="1">
      <formula>$C10=220</formula>
    </cfRule>
    <cfRule type="expression" dxfId="73" priority="38" stopIfTrue="1">
      <formula>$C$10=219</formula>
    </cfRule>
    <cfRule type="expression" dxfId="72" priority="39" stopIfTrue="1">
      <formula>$C$10=218</formula>
    </cfRule>
    <cfRule type="expression" dxfId="71" priority="40" stopIfTrue="1">
      <formula>$C$10=217</formula>
    </cfRule>
    <cfRule type="expression" dxfId="70" priority="41" stopIfTrue="1">
      <formula>$C$10=216</formula>
    </cfRule>
    <cfRule type="expression" dxfId="69" priority="42" stopIfTrue="1">
      <formula>$C$10=215</formula>
    </cfRule>
    <cfRule type="expression" dxfId="68" priority="43" stopIfTrue="1">
      <formula>$C$10=214</formula>
    </cfRule>
    <cfRule type="expression" dxfId="67" priority="44" stopIfTrue="1">
      <formula>$C$10=213</formula>
    </cfRule>
    <cfRule type="expression" dxfId="66" priority="45" stopIfTrue="1">
      <formula>$C$10=212</formula>
    </cfRule>
    <cfRule type="expression" dxfId="65" priority="46" stopIfTrue="1">
      <formula>$C$10=211</formula>
    </cfRule>
    <cfRule type="expression" dxfId="64" priority="47" stopIfTrue="1">
      <formula>$C$10=210</formula>
    </cfRule>
    <cfRule type="expression" dxfId="63" priority="48" stopIfTrue="1">
      <formula>$C$10=209</formula>
    </cfRule>
    <cfRule type="expression" dxfId="62" priority="49" stopIfTrue="1">
      <formula>$C$10=208</formula>
    </cfRule>
    <cfRule type="expression" dxfId="61" priority="50" stopIfTrue="1">
      <formula>$C$10=207</formula>
    </cfRule>
    <cfRule type="expression" dxfId="60" priority="51" stopIfTrue="1">
      <formula>$C$10=206</formula>
    </cfRule>
    <cfRule type="expression" dxfId="59" priority="52" stopIfTrue="1">
      <formula>$C$10=205</formula>
    </cfRule>
    <cfRule type="expression" dxfId="58" priority="53" stopIfTrue="1">
      <formula>$C$10=204</formula>
    </cfRule>
    <cfRule type="expression" dxfId="57" priority="54" stopIfTrue="1">
      <formula>$C$10=203</formula>
    </cfRule>
    <cfRule type="expression" dxfId="56" priority="55" stopIfTrue="1">
      <formula>$C$10=202</formula>
    </cfRule>
    <cfRule type="expression" dxfId="55" priority="56" stopIfTrue="1">
      <formula>$C$10=201</formula>
    </cfRule>
    <cfRule type="expression" dxfId="54" priority="57" stopIfTrue="1">
      <formula>$C$10=102</formula>
    </cfRule>
    <cfRule type="expression" dxfId="53" priority="58" stopIfTrue="1">
      <formula>$C$10=101</formula>
    </cfRule>
    <cfRule type="expression" dxfId="52" priority="59" stopIfTrue="1">
      <formula>$C$12=1000</formula>
    </cfRule>
    <cfRule type="expression" dxfId="51" priority="60" stopIfTrue="1">
      <formula>$C$12=911</formula>
    </cfRule>
    <cfRule type="expression" dxfId="50" priority="61" stopIfTrue="1">
      <formula>$C$12=910</formula>
    </cfRule>
    <cfRule type="expression" dxfId="49" priority="62" stopIfTrue="1">
      <formula>$C$12=908</formula>
    </cfRule>
    <cfRule type="expression" dxfId="48" priority="63" stopIfTrue="1">
      <formula>$C$12=907</formula>
    </cfRule>
    <cfRule type="expression" dxfId="47" priority="64" stopIfTrue="1">
      <formula>$C$12=906</formula>
    </cfRule>
    <cfRule type="expression" dxfId="46" priority="65" stopIfTrue="1">
      <formula>$C$12=905</formula>
    </cfRule>
    <cfRule type="expression" dxfId="45" priority="66" stopIfTrue="1">
      <formula>$C$12=904</formula>
    </cfRule>
    <cfRule type="expression" dxfId="44" priority="67" stopIfTrue="1">
      <formula>$C$12=903</formula>
    </cfRule>
    <cfRule type="expression" dxfId="43" priority="68" stopIfTrue="1">
      <formula>$C$12=902</formula>
    </cfRule>
    <cfRule type="expression" dxfId="42" priority="69" stopIfTrue="1">
      <formula>$C$12=901</formula>
    </cfRule>
    <cfRule type="expression" dxfId="41" priority="70" stopIfTrue="1">
      <formula>$C$12=805</formula>
    </cfRule>
    <cfRule type="expression" dxfId="40" priority="71" stopIfTrue="1">
      <formula>$C$12=804</formula>
    </cfRule>
    <cfRule type="expression" dxfId="39" priority="72" stopIfTrue="1">
      <formula>$C$12=803</formula>
    </cfRule>
    <cfRule type="expression" dxfId="38" priority="73" stopIfTrue="1">
      <formula>$C$12=802</formula>
    </cfRule>
    <cfRule type="expression" dxfId="37" priority="74" stopIfTrue="1">
      <formula>$C$12=801</formula>
    </cfRule>
    <cfRule type="expression" dxfId="36" priority="75" stopIfTrue="1">
      <formula>$C$12=703</formula>
    </cfRule>
    <cfRule type="expression" dxfId="35" priority="76" stopIfTrue="1">
      <formula>$C$12=702</formula>
    </cfRule>
    <cfRule type="expression" dxfId="34" priority="77" stopIfTrue="1">
      <formula>$C$12=701</formula>
    </cfRule>
    <cfRule type="expression" dxfId="33" priority="78" stopIfTrue="1">
      <formula>$C$12=601</formula>
    </cfRule>
    <cfRule type="expression" dxfId="32" priority="79" stopIfTrue="1">
      <formula>$C$12=605</formula>
    </cfRule>
  </conditionalFormatting>
  <conditionalFormatting sqref="F8">
    <cfRule type="expression" dxfId="31" priority="33" stopIfTrue="1">
      <formula>ISNUMBER(SEARCH("Initial Fabric Package",$B$13))</formula>
    </cfRule>
  </conditionalFormatting>
  <conditionalFormatting sqref="G8">
    <cfRule type="expression" dxfId="30" priority="32" stopIfTrue="1">
      <formula>ISNUMBER(SEARCH("Initial Fabric Package",$B$13))</formula>
    </cfRule>
  </conditionalFormatting>
  <conditionalFormatting sqref="F9:G9">
    <cfRule type="expression" dxfId="29" priority="31" stopIfTrue="1">
      <formula>ISNUMBER(SEARCH("Yes",$G$8))</formula>
    </cfRule>
  </conditionalFormatting>
  <conditionalFormatting sqref="F8:G8">
    <cfRule type="expression" dxfId="28" priority="28" stopIfTrue="1">
      <formula>ISNUMBER(SEARCH("Wash Durability Evaluation",$B$13))</formula>
    </cfRule>
    <cfRule type="expression" dxfId="27" priority="29" stopIfTrue="1">
      <formula>ISNUMBER(SEARCH("Additional Colorway Fabric Package",$B$13))</formula>
    </cfRule>
    <cfRule type="expression" dxfId="26" priority="30" stopIfTrue="1">
      <formula>ISNUMBER(SEARCH("Initial + additional colorway fabric package",$B$13))</formula>
    </cfRule>
  </conditionalFormatting>
  <conditionalFormatting sqref="D25">
    <cfRule type="containsText" dxfId="25" priority="20" stopIfTrue="1" operator="containsText" text="NO">
      <formula>NOT(ISERROR(SEARCH("NO",D25)))</formula>
    </cfRule>
    <cfRule type="containsText" priority="23" stopIfTrue="1" operator="containsText" text="NO">
      <formula>NOT(ISERROR(SEARCH("NO",D25)))</formula>
    </cfRule>
    <cfRule type="containsText" dxfId="24" priority="25" stopIfTrue="1" operator="containsText" text="YES">
      <formula>NOT(ISERROR(SEARCH("YES",D25)))</formula>
    </cfRule>
  </conditionalFormatting>
  <conditionalFormatting sqref="B25">
    <cfRule type="containsText" priority="24" stopIfTrue="1" operator="containsText" text="NO">
      <formula>NOT(ISERROR(SEARCH("NO",B25)))</formula>
    </cfRule>
    <cfRule type="containsText" dxfId="23" priority="26" stopIfTrue="1" operator="containsText" text="YES">
      <formula>NOT(ISERROR(SEARCH("YES",B25)))</formula>
    </cfRule>
  </conditionalFormatting>
  <conditionalFormatting sqref="E25">
    <cfRule type="containsText" dxfId="22" priority="21" stopIfTrue="1" operator="containsText" text="LIST ALL NATURAL MATERIALS PRESENT IN BOM">
      <formula>NOT(ISERROR(SEARCH("LIST ALL NATURAL MATERIALS PRESENT IN BOM",E25)))</formula>
    </cfRule>
    <cfRule type="containsText" dxfId="21" priority="22" stopIfTrue="1" operator="containsText" text="NOT PERMITTED">
      <formula>NOT(ISERROR(SEARCH("NOT PERMITTED",E25)))</formula>
    </cfRule>
  </conditionalFormatting>
  <conditionalFormatting sqref="F25">
    <cfRule type="containsText" dxfId="20" priority="19" stopIfTrue="1" operator="containsText" text="FALSE">
      <formula>NOT(ISERROR(SEARCH("FALSE",F25)))</formula>
    </cfRule>
  </conditionalFormatting>
  <conditionalFormatting sqref="C25">
    <cfRule type="containsBlanks" dxfId="19" priority="15" stopIfTrue="1">
      <formula>LEN(TRIM(C25))=0</formula>
    </cfRule>
    <cfRule type="containsText" dxfId="18" priority="18" stopIfTrue="1" operator="containsText" text="FALSE">
      <formula>NOT(ISERROR(SEARCH("FALSE",C25)))</formula>
    </cfRule>
  </conditionalFormatting>
  <conditionalFormatting sqref="G25">
    <cfRule type="containsText" dxfId="17" priority="16" stopIfTrue="1" operator="containsText" text="NO">
      <formula>NOT(ISERROR(SEARCH("NO",G25)))</formula>
    </cfRule>
    <cfRule type="containsText" dxfId="16" priority="17" stopIfTrue="1" operator="containsText" text="YES">
      <formula>NOT(ISERROR(SEARCH("YES",G25)))</formula>
    </cfRule>
  </conditionalFormatting>
  <conditionalFormatting sqref="C100:G100 C107:G107 C80:G80 C86:G86 C93:G93">
    <cfRule type="expression" dxfId="15" priority="317" stopIfTrue="1">
      <formula>IF($B$13=$M$5,0,1)</formula>
    </cfRule>
  </conditionalFormatting>
  <conditionalFormatting sqref="F46:F48 E48">
    <cfRule type="expression" dxfId="14" priority="344" stopIfTrue="1">
      <formula>IF($C$12=$V$2,1,0)</formula>
    </cfRule>
    <cfRule type="expression" dxfId="13" priority="345" stopIfTrue="1">
      <formula>IF($C$12=$V$3,1,0)</formula>
    </cfRule>
  </conditionalFormatting>
  <conditionalFormatting sqref="E23">
    <cfRule type="expression" dxfId="12" priority="349" stopIfTrue="1">
      <formula>IF($G$5=$K$2,0,1)</formula>
    </cfRule>
  </conditionalFormatting>
  <conditionalFormatting sqref="A21:C21">
    <cfRule type="expression" dxfId="11" priority="351" stopIfTrue="1">
      <formula>IF($G$5=$K$2,1,0)</formula>
    </cfRule>
  </conditionalFormatting>
  <conditionalFormatting sqref="G23">
    <cfRule type="expression" priority="359" stopIfTrue="1">
      <formula>IF($B$22=$Z$30,0,IF(B22=Z30,0,IF(B22=Z30,0,1)))</formula>
    </cfRule>
  </conditionalFormatting>
  <conditionalFormatting sqref="G22">
    <cfRule type="expression" dxfId="10" priority="360" stopIfTrue="1">
      <formula>IF($B$22=$Z$42,1,0)</formula>
    </cfRule>
    <cfRule type="expression" dxfId="9" priority="361" stopIfTrue="1">
      <formula>IF($D$22=$Z$42,1,0)</formula>
    </cfRule>
    <cfRule type="expression" dxfId="8" priority="362" stopIfTrue="1">
      <formula>IF($F$22=$Z$42,1,0)</formula>
    </cfRule>
  </conditionalFormatting>
  <conditionalFormatting sqref="C8">
    <cfRule type="cellIs" dxfId="7" priority="5" stopIfTrue="1" operator="equal">
      <formula>#REF!</formula>
    </cfRule>
    <cfRule type="cellIs" dxfId="6" priority="6" stopIfTrue="1" operator="equal">
      <formula>$L$4</formula>
    </cfRule>
  </conditionalFormatting>
  <conditionalFormatting sqref="A6:B7">
    <cfRule type="cellIs" dxfId="5" priority="4" stopIfTrue="1" operator="equal">
      <formula>FALSE</formula>
    </cfRule>
  </conditionalFormatting>
  <conditionalFormatting sqref="C6:E6 C7">
    <cfRule type="expression" dxfId="4" priority="1" stopIfTrue="1">
      <formula>IF($A$6="FALSE","")</formula>
    </cfRule>
  </conditionalFormatting>
  <conditionalFormatting sqref="E53">
    <cfRule type="expression" dxfId="3" priority="375">
      <formula>C5=I6</formula>
    </cfRule>
    <cfRule type="expression" dxfId="2" priority="376">
      <formula>IF(C5=I6,"Yarn Size",IF(C5=I8,"Yarn Size",""))</formula>
    </cfRule>
    <cfRule type="expression" dxfId="1" priority="377">
      <formula>IF(C5=I6,"Yarn Size",IF(C5=I8,"Yarn Size",""))</formula>
    </cfRule>
  </conditionalFormatting>
  <conditionalFormatting sqref="E53">
    <cfRule type="expression" dxfId="0" priority="381">
      <formula>IF(C5=I6,I8)</formula>
    </cfRule>
  </conditionalFormatting>
  <dataValidations count="26">
    <dataValidation type="list" allowBlank="1" showInputMessage="1" showErrorMessage="1" sqref="G5 G63 E57 G57">
      <formula1>$K$2:$K$3</formula1>
    </dataValidation>
    <dataValidation type="list" allowBlank="1" showInputMessage="1" showErrorMessage="1" sqref="G54">
      <formula1>$U$2:$U$3</formula1>
    </dataValidation>
    <dataValidation type="list" allowBlank="1" showInputMessage="1" showErrorMessage="1" sqref="F44">
      <formula1>$AB$1:$AB$3</formula1>
    </dataValidation>
    <dataValidation type="list" allowBlank="1" showInputMessage="1" showErrorMessage="1" sqref="C8">
      <formula1>$L$1:$L$4</formula1>
    </dataValidation>
    <dataValidation type="list" allowBlank="1" showInputMessage="1" showErrorMessage="1" sqref="G29">
      <formula1>$AA$1:$AA$3</formula1>
    </dataValidation>
    <dataValidation type="list" allowBlank="1" showInputMessage="1" showErrorMessage="1" sqref="B36:C36">
      <formula1>$N$1:$N$3</formula1>
    </dataValidation>
    <dataValidation type="list" allowBlank="1" showInputMessage="1" showErrorMessage="1" sqref="C9">
      <formula1>$J$1:$J$3</formula1>
    </dataValidation>
    <dataValidation type="list" allowBlank="1" showInputMessage="1" showErrorMessage="1" sqref="D122:D131 D133:D140 D25">
      <formula1>$K$2:$K$4</formula1>
    </dataValidation>
    <dataValidation type="list" allowBlank="1" showInputMessage="1" showErrorMessage="1" sqref="D55">
      <formula1>$U$1:$U$4</formula1>
    </dataValidation>
    <dataValidation type="list" allowBlank="1" showInputMessage="1" showErrorMessage="1" sqref="G8 B25">
      <formula1>$K$1:$K$3</formula1>
    </dataValidation>
    <dataValidation type="list" allowBlank="1" showInputMessage="1" showErrorMessage="1" sqref="B13:E13">
      <formula1>$M$1:$M$8</formula1>
    </dataValidation>
    <dataValidation type="list" allowBlank="1" showInputMessage="1" showErrorMessage="1" sqref="G6:G7">
      <formula1>$AC$1:$AC$3</formula1>
    </dataValidation>
    <dataValidation type="list" allowBlank="1" showInputMessage="1" showErrorMessage="1" sqref="C79">
      <formula1>$AD$1:$AD$5</formula1>
    </dataValidation>
    <dataValidation type="list" allowBlank="1" showInputMessage="1" showErrorMessage="1" sqref="C11">
      <formula1>$V$2:$V$17</formula1>
    </dataValidation>
    <dataValidation type="list" allowBlank="1" showInputMessage="1" showErrorMessage="1" sqref="C12">
      <formula1>$X$1:$X$34</formula1>
    </dataValidation>
    <dataValidation type="list" allowBlank="1" showInputMessage="1" showErrorMessage="1" sqref="B22 D22 F22">
      <formula1>$Z$1:$Z$51</formula1>
    </dataValidation>
    <dataValidation type="list" allowBlank="1" showInputMessage="1" showErrorMessage="1" sqref="G25">
      <formula1>$I$17:$I$19</formula1>
    </dataValidation>
    <dataValidation type="list" allowBlank="1" showInputMessage="1" showErrorMessage="1" sqref="C6:E6">
      <formula1>$K$1:$K$4</formula1>
    </dataValidation>
    <dataValidation type="list" allowBlank="1" showInputMessage="1" showErrorMessage="1" sqref="C5:E5">
      <formula1>$I$2:$I$5</formula1>
    </dataValidation>
    <dataValidation type="list" allowBlank="1" showInputMessage="1" showErrorMessage="1" sqref="E41">
      <formula1>$P$2:$P$13</formula1>
    </dataValidation>
    <dataValidation type="list" allowBlank="1" showInputMessage="1" showErrorMessage="1" sqref="E40">
      <formula1>$P$1:$P$13</formula1>
    </dataValidation>
    <dataValidation type="list" allowBlank="1" showInputMessage="1" showErrorMessage="1" sqref="B44">
      <formula1>$Q$1:$Q$13</formula1>
    </dataValidation>
    <dataValidation type="list" allowBlank="1" showInputMessage="1" showErrorMessage="1" sqref="C10">
      <formula1>$V$1:$V$17</formula1>
    </dataValidation>
    <dataValidation type="list" allowBlank="1" showInputMessage="1" showErrorMessage="1" sqref="G49">
      <formula1>$T$1:$T$172</formula1>
    </dataValidation>
    <dataValidation type="list" allowBlank="1" showInputMessage="1" showErrorMessage="1" sqref="C7">
      <formula1>$S$1:$S$3</formula1>
    </dataValidation>
    <dataValidation type="list" allowBlank="1" showInputMessage="1" showErrorMessage="1" sqref="B41:C41">
      <formula1>$O$1:$O$41</formula1>
    </dataValidation>
  </dataValidations>
  <printOptions horizontalCentered="1"/>
  <pageMargins left="0.25" right="0.25" top="0.75" bottom="0.31496062992126" header="0.27" footer="0.196850393700787"/>
  <pageSetup scale="48" fitToHeight="4" orientation="portrait" r:id="rId1"/>
  <headerFooter alignWithMargins="0">
    <oddHeader>&amp;C&amp;"Calibri,Regular"&amp;18Kohl's Department Store - Test Request Form  
Trims</oddHeader>
    <oddFooter>&amp;L&amp;"Calibri,Regular"&amp;11Private &amp; Exclusive Brands | May 2020 | KOHL'S CONFIDENTIAL&amp;C&amp;"Calibri,Regular"&amp;11Product Integrity: Testing.Softlines@Kohls.com&amp;R&amp;"Calibri,Regular"&amp;11&amp;P of &amp;N</oddFooter>
  </headerFooter>
  <rowBreaks count="1" manualBreakCount="1">
    <brk id="73" max="16383" man="1"/>
  </rowBreaks>
  <colBreaks count="1" manualBreakCount="1">
    <brk id="43" max="18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Kohl's Trims TRF</vt:lpstr>
      <vt:lpstr>'Kohl''s Trims TRF'!Print_Area</vt:lpstr>
      <vt:lpstr>'Kohl''s Trims TRF'!Print_Titles</vt:lpstr>
    </vt:vector>
  </TitlesOfParts>
  <Company>Kohl's Department Stores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chstest</dc:creator>
  <cp:lastModifiedBy>Charlene Swanson</cp:lastModifiedBy>
  <cp:lastPrinted>2020-05-21T12:53:30Z</cp:lastPrinted>
  <dcterms:created xsi:type="dcterms:W3CDTF">2002-06-17T18:50:02Z</dcterms:created>
  <dcterms:modified xsi:type="dcterms:W3CDTF">2023-03-31T20:36:19Z</dcterms:modified>
</cp:coreProperties>
</file>